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admin/Desktop/2017-2018/Curriculum/History/"/>
    </mc:Choice>
  </mc:AlternateContent>
  <bookViews>
    <workbookView xWindow="0" yWindow="460" windowWidth="28800" windowHeight="17620" tabRatio="500"/>
  </bookViews>
  <sheets>
    <sheet name="SY 17-18 Overview" sheetId="1" r:id="rId1"/>
    <sheet name="Sep17" sheetId="2" r:id="rId2"/>
    <sheet name="Oct17" sheetId="3" r:id="rId3"/>
    <sheet name="Nov17" sheetId="4" r:id="rId4"/>
    <sheet name="Dec17" sheetId="5" r:id="rId5"/>
    <sheet name="Jan18" sheetId="6" r:id="rId6"/>
    <sheet name="Feb18" sheetId="7" r:id="rId7"/>
    <sheet name="Mar18" sheetId="8" r:id="rId8"/>
    <sheet name="Apr18" sheetId="9" r:id="rId9"/>
    <sheet name="May18" sheetId="10" r:id="rId10"/>
    <sheet name="Jun18" sheetId="11" r:id="rId11"/>
    <sheet name="©" sheetId="12" r:id="rId1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2" l="1"/>
  <c r="A1" i="12"/>
  <c r="I32" i="11"/>
  <c r="A4" i="11"/>
  <c r="C4" i="11"/>
  <c r="E4" i="11"/>
  <c r="G4" i="11"/>
  <c r="I4" i="11"/>
  <c r="K4" i="11"/>
  <c r="M4" i="11"/>
  <c r="A9" i="11"/>
  <c r="C9" i="11"/>
  <c r="E9" i="11"/>
  <c r="G9" i="11"/>
  <c r="I9" i="11"/>
  <c r="K9" i="11"/>
  <c r="M9" i="11"/>
  <c r="A13" i="11"/>
  <c r="C13" i="11"/>
  <c r="E13" i="11"/>
  <c r="G13" i="11"/>
  <c r="I13" i="11"/>
  <c r="K13" i="11"/>
  <c r="M13" i="11"/>
  <c r="A18" i="11"/>
  <c r="C18" i="11"/>
  <c r="E18" i="11"/>
  <c r="G18" i="11"/>
  <c r="I18" i="11"/>
  <c r="K18" i="11"/>
  <c r="M18" i="11"/>
  <c r="A23" i="11"/>
  <c r="C23" i="11"/>
  <c r="E23" i="11"/>
  <c r="G23" i="11"/>
  <c r="I23" i="11"/>
  <c r="K23" i="11"/>
  <c r="M23" i="11"/>
  <c r="A28" i="11"/>
  <c r="C28" i="11"/>
  <c r="A2" i="11"/>
  <c r="I33" i="10"/>
  <c r="A4" i="10"/>
  <c r="C4" i="10"/>
  <c r="E4" i="10"/>
  <c r="G4" i="10"/>
  <c r="I4" i="10"/>
  <c r="K4" i="10"/>
  <c r="M4" i="10"/>
  <c r="A9" i="10"/>
  <c r="C9" i="10"/>
  <c r="E9" i="10"/>
  <c r="G9" i="10"/>
  <c r="I9" i="10"/>
  <c r="K9" i="10"/>
  <c r="M9" i="10"/>
  <c r="A14" i="10"/>
  <c r="C14" i="10"/>
  <c r="E14" i="10"/>
  <c r="G14" i="10"/>
  <c r="I14" i="10"/>
  <c r="K14" i="10"/>
  <c r="M14" i="10"/>
  <c r="A19" i="10"/>
  <c r="C19" i="10"/>
  <c r="E19" i="10"/>
  <c r="G19" i="10"/>
  <c r="I19" i="10"/>
  <c r="K19" i="10"/>
  <c r="M19" i="10"/>
  <c r="A24" i="10"/>
  <c r="C24" i="10"/>
  <c r="E24" i="10"/>
  <c r="G24" i="10"/>
  <c r="I24" i="10"/>
  <c r="K24" i="10"/>
  <c r="M24" i="10"/>
  <c r="A29" i="10"/>
  <c r="C29" i="10"/>
  <c r="A2" i="10"/>
  <c r="I33" i="9"/>
  <c r="A4" i="9"/>
  <c r="C4" i="9"/>
  <c r="E4" i="9"/>
  <c r="G4" i="9"/>
  <c r="I4" i="9"/>
  <c r="K4" i="9"/>
  <c r="M4" i="9"/>
  <c r="A9" i="9"/>
  <c r="C9" i="9"/>
  <c r="E9" i="9"/>
  <c r="G9" i="9"/>
  <c r="I9" i="9"/>
  <c r="K9" i="9"/>
  <c r="M9" i="9"/>
  <c r="A14" i="9"/>
  <c r="C14" i="9"/>
  <c r="E14" i="9"/>
  <c r="G14" i="9"/>
  <c r="I14" i="9"/>
  <c r="K14" i="9"/>
  <c r="M14" i="9"/>
  <c r="A19" i="9"/>
  <c r="C19" i="9"/>
  <c r="E19" i="9"/>
  <c r="G19" i="9"/>
  <c r="I19" i="9"/>
  <c r="K19" i="9"/>
  <c r="M19" i="9"/>
  <c r="A24" i="9"/>
  <c r="C24" i="9"/>
  <c r="E24" i="9"/>
  <c r="G24" i="9"/>
  <c r="I24" i="9"/>
  <c r="K24" i="9"/>
  <c r="M24" i="9"/>
  <c r="A29" i="9"/>
  <c r="C29" i="9"/>
  <c r="A2" i="9"/>
  <c r="I33" i="8"/>
  <c r="A4" i="8"/>
  <c r="C4" i="8"/>
  <c r="E4" i="8"/>
  <c r="G4" i="8"/>
  <c r="I4" i="8"/>
  <c r="K4" i="8"/>
  <c r="M4" i="8"/>
  <c r="A9" i="8"/>
  <c r="C9" i="8"/>
  <c r="E9" i="8"/>
  <c r="G9" i="8"/>
  <c r="I9" i="8"/>
  <c r="K9" i="8"/>
  <c r="M9" i="8"/>
  <c r="A14" i="8"/>
  <c r="C14" i="8"/>
  <c r="E14" i="8"/>
  <c r="G14" i="8"/>
  <c r="I14" i="8"/>
  <c r="K14" i="8"/>
  <c r="M14" i="8"/>
  <c r="A19" i="8"/>
  <c r="C19" i="8"/>
  <c r="E19" i="8"/>
  <c r="G19" i="8"/>
  <c r="I19" i="8"/>
  <c r="K19" i="8"/>
  <c r="M19" i="8"/>
  <c r="A24" i="8"/>
  <c r="C24" i="8"/>
  <c r="E24" i="8"/>
  <c r="G24" i="8"/>
  <c r="I24" i="8"/>
  <c r="K24" i="8"/>
  <c r="M24" i="8"/>
  <c r="A29" i="8"/>
  <c r="C29" i="8"/>
  <c r="A2" i="8"/>
  <c r="I33" i="7"/>
  <c r="A4" i="7"/>
  <c r="C4" i="7"/>
  <c r="E4" i="7"/>
  <c r="G4" i="7"/>
  <c r="I4" i="7"/>
  <c r="K4" i="7"/>
  <c r="M4" i="7"/>
  <c r="A9" i="7"/>
  <c r="C9" i="7"/>
  <c r="E9" i="7"/>
  <c r="G9" i="7"/>
  <c r="I9" i="7"/>
  <c r="K9" i="7"/>
  <c r="M9" i="7"/>
  <c r="A14" i="7"/>
  <c r="C14" i="7"/>
  <c r="E14" i="7"/>
  <c r="G14" i="7"/>
  <c r="I14" i="7"/>
  <c r="K14" i="7"/>
  <c r="M14" i="7"/>
  <c r="A19" i="7"/>
  <c r="C19" i="7"/>
  <c r="E19" i="7"/>
  <c r="G19" i="7"/>
  <c r="I19" i="7"/>
  <c r="K19" i="7"/>
  <c r="M19" i="7"/>
  <c r="A24" i="7"/>
  <c r="C24" i="7"/>
  <c r="E24" i="7"/>
  <c r="G24" i="7"/>
  <c r="I24" i="7"/>
  <c r="K24" i="7"/>
  <c r="M24" i="7"/>
  <c r="A29" i="7"/>
  <c r="C29" i="7"/>
  <c r="A2" i="7"/>
  <c r="I33" i="6"/>
  <c r="A4" i="6"/>
  <c r="C4" i="6"/>
  <c r="E4" i="6"/>
  <c r="G4" i="6"/>
  <c r="I4" i="6"/>
  <c r="K4" i="6"/>
  <c r="M4" i="6"/>
  <c r="A9" i="6"/>
  <c r="C9" i="6"/>
  <c r="E9" i="6"/>
  <c r="G9" i="6"/>
  <c r="I9" i="6"/>
  <c r="K9" i="6"/>
  <c r="M9" i="6"/>
  <c r="A14" i="6"/>
  <c r="C14" i="6"/>
  <c r="E14" i="6"/>
  <c r="G14" i="6"/>
  <c r="I14" i="6"/>
  <c r="K14" i="6"/>
  <c r="M14" i="6"/>
  <c r="A19" i="6"/>
  <c r="C19" i="6"/>
  <c r="E19" i="6"/>
  <c r="G19" i="6"/>
  <c r="I19" i="6"/>
  <c r="K19" i="6"/>
  <c r="M19" i="6"/>
  <c r="A24" i="6"/>
  <c r="C24" i="6"/>
  <c r="E24" i="6"/>
  <c r="G24" i="6"/>
  <c r="I24" i="6"/>
  <c r="K24" i="6"/>
  <c r="M24" i="6"/>
  <c r="A29" i="6"/>
  <c r="C29" i="6"/>
  <c r="A2" i="6"/>
  <c r="I33" i="5"/>
  <c r="A4" i="5"/>
  <c r="C4" i="5"/>
  <c r="E4" i="5"/>
  <c r="G4" i="5"/>
  <c r="I4" i="5"/>
  <c r="K4" i="5"/>
  <c r="M4" i="5"/>
  <c r="A9" i="5"/>
  <c r="C9" i="5"/>
  <c r="E9" i="5"/>
  <c r="G9" i="5"/>
  <c r="I9" i="5"/>
  <c r="K9" i="5"/>
  <c r="M9" i="5"/>
  <c r="A14" i="5"/>
  <c r="C14" i="5"/>
  <c r="E14" i="5"/>
  <c r="G14" i="5"/>
  <c r="I14" i="5"/>
  <c r="K14" i="5"/>
  <c r="M14" i="5"/>
  <c r="A19" i="5"/>
  <c r="C19" i="5"/>
  <c r="E19" i="5"/>
  <c r="G19" i="5"/>
  <c r="I19" i="5"/>
  <c r="K19" i="5"/>
  <c r="M19" i="5"/>
  <c r="A24" i="5"/>
  <c r="C24" i="5"/>
  <c r="E24" i="5"/>
  <c r="G24" i="5"/>
  <c r="I24" i="5"/>
  <c r="K24" i="5"/>
  <c r="M24" i="5"/>
  <c r="A29" i="5"/>
  <c r="C29" i="5"/>
  <c r="A2" i="5"/>
  <c r="I33" i="4"/>
  <c r="A4" i="4"/>
  <c r="C4" i="4"/>
  <c r="E4" i="4"/>
  <c r="G4" i="4"/>
  <c r="I4" i="4"/>
  <c r="K4" i="4"/>
  <c r="M4" i="4"/>
  <c r="A9" i="4"/>
  <c r="C9" i="4"/>
  <c r="E9" i="4"/>
  <c r="G9" i="4"/>
  <c r="I9" i="4"/>
  <c r="K9" i="4"/>
  <c r="M9" i="4"/>
  <c r="A14" i="4"/>
  <c r="C14" i="4"/>
  <c r="E14" i="4"/>
  <c r="G14" i="4"/>
  <c r="I14" i="4"/>
  <c r="K14" i="4"/>
  <c r="M14" i="4"/>
  <c r="A19" i="4"/>
  <c r="C19" i="4"/>
  <c r="E19" i="4"/>
  <c r="G19" i="4"/>
  <c r="I19" i="4"/>
  <c r="K19" i="4"/>
  <c r="M19" i="4"/>
  <c r="A24" i="4"/>
  <c r="C24" i="4"/>
  <c r="E24" i="4"/>
  <c r="G24" i="4"/>
  <c r="I24" i="4"/>
  <c r="K24" i="4"/>
  <c r="M24" i="4"/>
  <c r="A29" i="4"/>
  <c r="C29" i="4"/>
  <c r="A2" i="4"/>
  <c r="I33" i="3"/>
  <c r="A4" i="3"/>
  <c r="C4" i="3"/>
  <c r="E4" i="3"/>
  <c r="G4" i="3"/>
  <c r="I4" i="3"/>
  <c r="K4" i="3"/>
  <c r="M4" i="3"/>
  <c r="A9" i="3"/>
  <c r="C9" i="3"/>
  <c r="E9" i="3"/>
  <c r="G9" i="3"/>
  <c r="I9" i="3"/>
  <c r="K9" i="3"/>
  <c r="M9" i="3"/>
  <c r="A14" i="3"/>
  <c r="C14" i="3"/>
  <c r="E14" i="3"/>
  <c r="G14" i="3"/>
  <c r="I14" i="3"/>
  <c r="K14" i="3"/>
  <c r="M14" i="3"/>
  <c r="A19" i="3"/>
  <c r="C19" i="3"/>
  <c r="E19" i="3"/>
  <c r="G19" i="3"/>
  <c r="I19" i="3"/>
  <c r="K19" i="3"/>
  <c r="M19" i="3"/>
  <c r="A24" i="3"/>
  <c r="C24" i="3"/>
  <c r="E24" i="3"/>
  <c r="G24" i="3"/>
  <c r="I24" i="3"/>
  <c r="K24" i="3"/>
  <c r="M24" i="3"/>
  <c r="A29" i="3"/>
  <c r="C29" i="3"/>
  <c r="G17" i="3"/>
  <c r="I12" i="3"/>
  <c r="A2" i="3"/>
  <c r="I33" i="2"/>
  <c r="A4" i="2"/>
  <c r="C4" i="2"/>
  <c r="E4" i="2"/>
  <c r="G4" i="2"/>
  <c r="I4" i="2"/>
  <c r="K4" i="2"/>
  <c r="M4" i="2"/>
  <c r="A9" i="2"/>
  <c r="C9" i="2"/>
  <c r="E9" i="2"/>
  <c r="G9" i="2"/>
  <c r="I9" i="2"/>
  <c r="K9" i="2"/>
  <c r="M9" i="2"/>
  <c r="A14" i="2"/>
  <c r="C14" i="2"/>
  <c r="E14" i="2"/>
  <c r="G14" i="2"/>
  <c r="I14" i="2"/>
  <c r="K14" i="2"/>
  <c r="M14" i="2"/>
  <c r="A19" i="2"/>
  <c r="C19" i="2"/>
  <c r="E19" i="2"/>
  <c r="G19" i="2"/>
  <c r="I19" i="2"/>
  <c r="K19" i="2"/>
  <c r="M19" i="2"/>
  <c r="A24" i="2"/>
  <c r="C24" i="2"/>
  <c r="E24" i="2"/>
  <c r="G24" i="2"/>
  <c r="I24" i="2"/>
  <c r="K24" i="2"/>
  <c r="M24" i="2"/>
  <c r="A29" i="2"/>
  <c r="C29" i="2"/>
  <c r="A2" i="2"/>
</calcChain>
</file>

<file path=xl/sharedStrings.xml><?xml version="1.0" encoding="utf-8"?>
<sst xmlns="http://schemas.openxmlformats.org/spreadsheetml/2006/main" count="402" uniqueCount="144">
  <si>
    <t>2017</t>
  </si>
  <si>
    <t>SEPTEMBER</t>
  </si>
  <si>
    <t>(c) 2011 Vertex42 LLC</t>
  </si>
  <si>
    <t>OCTOBER</t>
  </si>
  <si>
    <t>NOVEMBER</t>
  </si>
  <si>
    <t>S</t>
  </si>
  <si>
    <t>M</t>
  </si>
  <si>
    <t>T</t>
  </si>
  <si>
    <t>W</t>
  </si>
  <si>
    <t>F</t>
  </si>
  <si>
    <t>Sunday</t>
  </si>
  <si>
    <t>Monday</t>
  </si>
  <si>
    <t>Tuesday</t>
  </si>
  <si>
    <t>Wednesday</t>
  </si>
  <si>
    <t>Thursday</t>
  </si>
  <si>
    <t>Friday</t>
  </si>
  <si>
    <t>Saturday</t>
  </si>
  <si>
    <t>DECEMBER</t>
  </si>
  <si>
    <t>JANUARY</t>
  </si>
  <si>
    <t>FEBRUARY</t>
  </si>
  <si>
    <t>MARCH</t>
  </si>
  <si>
    <t>APRIL</t>
  </si>
  <si>
    <t>MAY</t>
  </si>
  <si>
    <t xml:space="preserve"> </t>
  </si>
  <si>
    <t>JUNE</t>
  </si>
  <si>
    <t>Global History Geographic Context</t>
  </si>
  <si>
    <t>Paleolithic Era</t>
  </si>
  <si>
    <t>Neolithic Revolution</t>
  </si>
  <si>
    <t xml:space="preserve">Columbus Day Observed (schools closed)
</t>
  </si>
  <si>
    <t>Early River Valley Civilizations Geographic Context</t>
  </si>
  <si>
    <t>Early River Valley Civilizations</t>
  </si>
  <si>
    <t>Code of Hammurabi</t>
  </si>
  <si>
    <t>Class Norms and Procedures</t>
  </si>
  <si>
    <t xml:space="preserve">Judaism 
</t>
  </si>
  <si>
    <t>Regents Exam Introduction</t>
  </si>
  <si>
    <t xml:space="preserve">Unit Closer and Review </t>
  </si>
  <si>
    <t>Preassessment</t>
  </si>
  <si>
    <t>Unit 1: Historical Thinking</t>
  </si>
  <si>
    <t>Maurya Empire and the Edicts of Ashoka</t>
  </si>
  <si>
    <t>Historical Thinking</t>
  </si>
  <si>
    <t>Gupta Golden Age</t>
  </si>
  <si>
    <t>Classical China: Geographic and Historical Context</t>
  </si>
  <si>
    <t>Unit Introduction: EQ and Vocabulary</t>
  </si>
  <si>
    <t xml:space="preserve">EQ: How do historians determine what happened in the past? </t>
  </si>
  <si>
    <t xml:space="preserve">End of Unit Assessment </t>
  </si>
  <si>
    <t>Unit 3: Classical Civilizations</t>
  </si>
  <si>
    <t>Classical Civilizations Geographic Context</t>
  </si>
  <si>
    <t xml:space="preserve">EQ: How did classical civilizations gain, consolidate, maintain and lose their power?        </t>
  </si>
  <si>
    <t>Note: The rest of the Enduring Issues Check-ins will be identified in September 2017</t>
  </si>
  <si>
    <t>Rosh Hashanah (NYC schools closed)</t>
  </si>
  <si>
    <t>Confucianism</t>
  </si>
  <si>
    <t>Election Day. Chancellor’s Conference Day for staff
development. Students will not be in attendance in NYC.</t>
  </si>
  <si>
    <t>Qin Dynasty</t>
  </si>
  <si>
    <t>Han Dynasty Golden Age</t>
  </si>
  <si>
    <t>Classical Greece: Geographic and Historical Context</t>
  </si>
  <si>
    <t>Golden Age of Athens</t>
  </si>
  <si>
    <t xml:space="preserve">Alexander the Great </t>
  </si>
  <si>
    <t xml:space="preserve">Rome: Geographic and Historical Context
</t>
  </si>
  <si>
    <t>Rome: Twelve Tables</t>
  </si>
  <si>
    <t xml:space="preserve">Rome: Punic Wars </t>
  </si>
  <si>
    <t xml:space="preserve">Rome: Transition to Empire </t>
  </si>
  <si>
    <t xml:space="preserve">Pax Romana </t>
  </si>
  <si>
    <t>End of Unit Assessment</t>
  </si>
  <si>
    <t>Thanksgiving Recess (schools closed in NYC)</t>
  </si>
  <si>
    <t>Classical India: Geographic and Historical Context</t>
  </si>
  <si>
    <t>Unit 2: The First Civilizations</t>
  </si>
  <si>
    <t>Hinduism</t>
  </si>
  <si>
    <t>Buddhism</t>
  </si>
  <si>
    <t>EQ: How did the development of agriculture affect the lives of people in early civilizations and their environment?</t>
  </si>
  <si>
    <t>Notes:</t>
  </si>
  <si>
    <t>© 2016 Vertex42 LLC. Free to Print.</t>
  </si>
  <si>
    <t>Christianity</t>
  </si>
  <si>
    <t>Fall of Rome</t>
  </si>
  <si>
    <t xml:space="preserve">NYC Winter Recess (schools closed)
	</t>
  </si>
  <si>
    <t>Mongol Empire Geographic Context</t>
  </si>
  <si>
    <t>Mongol Empire</t>
  </si>
  <si>
    <t>Unit Closer and Review</t>
  </si>
  <si>
    <t>Mid-Year Essential Question Check-In</t>
  </si>
  <si>
    <t>Unit 4: Political Power and Achievements</t>
  </si>
  <si>
    <t>Post-Classical Civilizations Geographic Context</t>
  </si>
  <si>
    <t xml:space="preserve">EQ: How did post-classical civilizations gain, consolidate, maintain, and lose their power?                </t>
  </si>
  <si>
    <t>Dr. Martin Luther King Jr. Day (schools closed)</t>
  </si>
  <si>
    <t>Western Europe After the Fall of Rome</t>
  </si>
  <si>
    <t>Byzantine Empire</t>
  </si>
  <si>
    <t>Tang and Song Golden Ages</t>
  </si>
  <si>
    <t xml:space="preserve">Historical Context of the Crusades </t>
  </si>
  <si>
    <t>Islam</t>
  </si>
  <si>
    <t>Primary Source Close Read: Urban II</t>
  </si>
  <si>
    <t>Islamic Caliphates Geographic Context</t>
  </si>
  <si>
    <t>Islamic Caliphates</t>
  </si>
  <si>
    <t>Abbasid Golden Age</t>
  </si>
  <si>
    <t>Mansa Musa and Trans-Saharan Trade Route and Ibn Battuta and Indian Ocean Complex</t>
  </si>
  <si>
    <t>Regents Exams</t>
  </si>
  <si>
    <t>Primary Source Close Read: Muslim Perspective</t>
  </si>
  <si>
    <t>Effects of the Crusades</t>
  </si>
  <si>
    <t>The Black Death</t>
  </si>
  <si>
    <t xml:space="preserve">NYC Winter Recess (schools closed)
</t>
  </si>
  <si>
    <t>Ottoman Empire Geographic Context</t>
  </si>
  <si>
    <t>Ottoman Empire: Suleiman</t>
  </si>
  <si>
    <t>Lunar New Year and Midwinter Recess in NYC</t>
  </si>
  <si>
    <t>Chancellor’s Conference Day in NYC</t>
  </si>
  <si>
    <t>Unit 5: Social and Cultural Growth and Conflict</t>
  </si>
  <si>
    <t xml:space="preserve">Geographic Context of the Crusades </t>
  </si>
  <si>
    <t>EQ: How did increased interconnectedness affect the postclassical world?</t>
  </si>
  <si>
    <t>Ming Dynasty</t>
  </si>
  <si>
    <t>Ottoman Empire</t>
  </si>
  <si>
    <t>Ming Dynasty Geographic Context</t>
  </si>
  <si>
    <t>Spring Recess in NYC (including Good Friday and Passover)</t>
  </si>
  <si>
    <t>Unit 7: Transformation of Western Europe and Russia</t>
  </si>
  <si>
    <t>Geographic Context for the Renaissance</t>
  </si>
  <si>
    <t>Renaissance</t>
  </si>
  <si>
    <t>EQ: How did new ideas and innovation affect Western Europe and Russia starting in the 15th century?</t>
  </si>
  <si>
    <t>Unit 8: Africa and the Americas Pre-1600</t>
  </si>
  <si>
    <t>African Civilizations Geographic Context</t>
  </si>
  <si>
    <t>African Civilizations Pre-1600</t>
  </si>
  <si>
    <t>Machiavelli Close Read</t>
  </si>
  <si>
    <t>Geographic Context for the Protestant Reformation</t>
  </si>
  <si>
    <t>Protestant Reformation</t>
  </si>
  <si>
    <t>EQ: How did pre-1600s civilizations in Africa and the Americas gain, consolidate and maintain power?</t>
  </si>
  <si>
    <t>African Civilizations Pre-1600: Songhai</t>
  </si>
  <si>
    <t>Geographic Context for Civilizations in America</t>
  </si>
  <si>
    <t>Inca Empire Pre-1600</t>
  </si>
  <si>
    <t>Scientific Revolution</t>
  </si>
  <si>
    <t>Absolutism</t>
  </si>
  <si>
    <t>Absolutism: Louis XIV</t>
  </si>
  <si>
    <t>Geographic Context of the Encounter</t>
  </si>
  <si>
    <t>Causes and Motivations for the Age of Exploration</t>
  </si>
  <si>
    <t>The Encounter</t>
  </si>
  <si>
    <t>Aztec Empire Pre-1600</t>
  </si>
  <si>
    <t>Columbian Exchange</t>
  </si>
  <si>
    <t>Spanish Conquest of the Aztecs</t>
  </si>
  <si>
    <t>Spanish Conquest of the Inca</t>
  </si>
  <si>
    <t>Transatlantic Slave Trade</t>
  </si>
  <si>
    <t>Absolutism: Peter the Great</t>
  </si>
  <si>
    <t>Spanish Colonization</t>
  </si>
  <si>
    <t>Unit 9: Interactions and Disruptions</t>
  </si>
  <si>
    <t>EQ: How did increased interconnectedness affect the world after the Encounter?</t>
  </si>
  <si>
    <t>End of Year Review and Culminating Project</t>
  </si>
  <si>
    <t>(c) 2011-2016 Vertex42 LLC</t>
  </si>
  <si>
    <t>Free to print.</t>
  </si>
  <si>
    <t>Do not submit copies or modifications of this template to the Google Docs template gallery. Thank you.</t>
  </si>
  <si>
    <t>Memorial Day (schools closed)</t>
  </si>
  <si>
    <t xml:space="preserve"> Transition Regents Examination in
Global History and Geography </t>
  </si>
  <si>
    <t>Anniversary Day in NYC. Chancellor’s Conference Day for staff
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</si>
</sst>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5" x14ac:knownFonts="1">
    <font>
      <sz val="10"/>
      <color rgb="FF000000"/>
      <name val="Arial"/>
    </font>
    <font>
      <sz val="10"/>
      <name val="Calibri"/>
    </font>
    <font>
      <sz val="48"/>
      <color rgb="FFFFFFFF"/>
      <name val="Calibri"/>
    </font>
    <font>
      <sz val="8"/>
      <color rgb="FF000000"/>
      <name val="Calibri"/>
    </font>
    <font>
      <b/>
      <sz val="11"/>
      <color rgb="FF273359"/>
      <name val="Calibri"/>
    </font>
    <font>
      <sz val="10"/>
      <color rgb="FF273359"/>
      <name val="Calibri"/>
    </font>
    <font>
      <sz val="11"/>
      <color rgb="FF273359"/>
      <name val="Calibri"/>
    </font>
    <font>
      <sz val="48"/>
      <color rgb="FF273359"/>
      <name val="Calibri"/>
    </font>
    <font>
      <sz val="10"/>
      <color rgb="FF263238"/>
      <name val="Calibri"/>
    </font>
    <font>
      <sz val="10"/>
      <name val="Arial"/>
    </font>
    <font>
      <b/>
      <sz val="12"/>
      <color rgb="FFFFFFFF"/>
      <name val="Calibri"/>
    </font>
    <font>
      <b/>
      <sz val="14"/>
      <color rgb="FF000000"/>
      <name val="Calibri"/>
    </font>
    <font>
      <sz val="9"/>
      <color rgb="FF000000"/>
      <name val="Calibri"/>
    </font>
    <font>
      <b/>
      <sz val="11"/>
      <color rgb="FF000000"/>
      <name val="Roboto"/>
    </font>
    <font>
      <sz val="9"/>
      <color rgb="FF000000"/>
      <name val="Roboto"/>
    </font>
    <font>
      <b/>
      <sz val="9"/>
      <color rgb="FF000000"/>
      <name val="Calibri"/>
    </font>
    <font>
      <b/>
      <sz val="10"/>
      <color rgb="FF000000"/>
      <name val="Roboto"/>
    </font>
    <font>
      <b/>
      <sz val="9"/>
      <color rgb="FF000000"/>
      <name val="Roboto"/>
    </font>
    <font>
      <b/>
      <sz val="10"/>
      <color rgb="FF000000"/>
      <name val="Calibri"/>
    </font>
    <font>
      <sz val="10"/>
      <color rgb="FF000000"/>
      <name val="Calibri"/>
    </font>
    <font>
      <sz val="8"/>
      <color rgb="FF999999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b/>
      <u/>
      <sz val="12"/>
      <color rgb="FF0000FF"/>
      <name val="Arial"/>
    </font>
    <font>
      <u/>
      <sz val="10"/>
      <color rgb="FF0000FF"/>
      <name val="Arial"/>
    </font>
  </fonts>
  <fills count="23">
    <fill>
      <patternFill patternType="none"/>
    </fill>
    <fill>
      <patternFill patternType="gray125"/>
    </fill>
    <fill>
      <patternFill patternType="solid">
        <fgColor rgb="FF273359"/>
        <bgColor rgb="FF273359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E4E8F3"/>
        <bgColor rgb="FFE4E8F3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DD7E6B"/>
        <bgColor rgb="FFDD7E6B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2458E6"/>
      </bottom>
      <diagonal/>
    </border>
    <border>
      <left/>
      <right/>
      <top/>
      <bottom style="thin">
        <color rgb="FFC6DAFC"/>
      </bottom>
      <diagonal/>
    </border>
    <border>
      <left/>
      <right/>
      <top/>
      <bottom style="thin">
        <color rgb="FF000000"/>
      </bottom>
      <diagonal/>
    </border>
    <border>
      <left style="thin">
        <color rgb="FF27335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273359"/>
      </bottom>
      <diagonal/>
    </border>
    <border>
      <left/>
      <right style="thin">
        <color rgb="FF27335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6">
    <xf numFmtId="0" fontId="0" fillId="0" borderId="0" xfId="0" applyFont="1" applyAlignment="1">
      <alignment wrapText="1"/>
    </xf>
    <xf numFmtId="49" fontId="1" fillId="2" borderId="0" xfId="0" applyNumberFormat="1" applyFont="1" applyFill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3" fillId="3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right" wrapText="1"/>
    </xf>
    <xf numFmtId="164" fontId="1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right"/>
    </xf>
    <xf numFmtId="164" fontId="8" fillId="4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wrapText="1"/>
    </xf>
    <xf numFmtId="164" fontId="8" fillId="7" borderId="0" xfId="0" applyNumberFormat="1" applyFont="1" applyFill="1" applyAlignment="1">
      <alignment horizontal="right"/>
    </xf>
    <xf numFmtId="164" fontId="11" fillId="8" borderId="8" xfId="0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left" vertical="center"/>
    </xf>
    <xf numFmtId="164" fontId="8" fillId="9" borderId="0" xfId="0" applyNumberFormat="1" applyFont="1" applyFill="1" applyAlignment="1">
      <alignment horizontal="right"/>
    </xf>
    <xf numFmtId="164" fontId="8" fillId="10" borderId="0" xfId="0" applyNumberFormat="1" applyFont="1" applyFill="1" applyAlignment="1">
      <alignment horizontal="right"/>
    </xf>
    <xf numFmtId="164" fontId="11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11" borderId="0" xfId="0" applyFont="1" applyFill="1" applyAlignment="1">
      <alignment wrapText="1"/>
    </xf>
    <xf numFmtId="0" fontId="8" fillId="11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64" fontId="8" fillId="12" borderId="0" xfId="0" applyNumberFormat="1" applyFont="1" applyFill="1" applyAlignment="1">
      <alignment horizontal="right"/>
    </xf>
    <xf numFmtId="164" fontId="8" fillId="13" borderId="0" xfId="0" applyNumberFormat="1" applyFont="1" applyFill="1" applyAlignment="1">
      <alignment horizontal="right"/>
    </xf>
    <xf numFmtId="164" fontId="8" fillId="11" borderId="0" xfId="0" applyNumberFormat="1" applyFont="1" applyFill="1" applyAlignment="1">
      <alignment horizontal="right"/>
    </xf>
    <xf numFmtId="0" fontId="8" fillId="12" borderId="0" xfId="0" applyFont="1" applyFill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164" fontId="11" fillId="8" borderId="8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left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49" fontId="2" fillId="2" borderId="0" xfId="0" applyNumberFormat="1" applyFont="1" applyFill="1" applyAlignment="1">
      <alignment horizontal="right" wrapText="1"/>
    </xf>
    <xf numFmtId="0" fontId="10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/>
    </xf>
    <xf numFmtId="0" fontId="9" fillId="0" borderId="7" xfId="0" applyFont="1" applyBorder="1" applyAlignment="1">
      <alignment wrapText="1"/>
    </xf>
    <xf numFmtId="0" fontId="12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wrapText="1"/>
    </xf>
    <xf numFmtId="0" fontId="12" fillId="8" borderId="10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wrapText="1"/>
    </xf>
    <xf numFmtId="0" fontId="14" fillId="6" borderId="10" xfId="0" applyFont="1" applyFill="1" applyBorder="1" applyAlignment="1">
      <alignment horizontal="left" wrapText="1"/>
    </xf>
    <xf numFmtId="0" fontId="12" fillId="8" borderId="12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wrapText="1"/>
    </xf>
    <xf numFmtId="0" fontId="20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wrapText="1"/>
    </xf>
    <xf numFmtId="0" fontId="18" fillId="0" borderId="8" xfId="0" applyFont="1" applyBorder="1" applyAlignment="1">
      <alignment horizontal="left" vertical="top"/>
    </xf>
    <xf numFmtId="0" fontId="9" fillId="0" borderId="14" xfId="0" applyFont="1" applyBorder="1" applyAlignment="1">
      <alignment wrapText="1"/>
    </xf>
    <xf numFmtId="0" fontId="12" fillId="0" borderId="10" xfId="0" applyFont="1" applyBorder="1" applyAlignment="1">
      <alignment horizontal="left"/>
    </xf>
    <xf numFmtId="0" fontId="17" fillId="17" borderId="10" xfId="0" applyFont="1" applyFill="1" applyBorder="1" applyAlignment="1">
      <alignment horizontal="left" wrapText="1"/>
    </xf>
    <xf numFmtId="0" fontId="21" fillId="0" borderId="3" xfId="0" applyFont="1" applyBorder="1" applyAlignment="1">
      <alignment horizontal="right" wrapText="1"/>
    </xf>
    <xf numFmtId="0" fontId="19" fillId="0" borderId="14" xfId="0" applyFont="1" applyBorder="1" applyAlignment="1">
      <alignment horizontal="left"/>
    </xf>
    <xf numFmtId="0" fontId="9" fillId="0" borderId="9" xfId="0" applyFont="1" applyBorder="1" applyAlignment="1">
      <alignment wrapText="1"/>
    </xf>
    <xf numFmtId="0" fontId="14" fillId="17" borderId="10" xfId="0" applyFont="1" applyFill="1" applyBorder="1" applyAlignment="1">
      <alignment horizontal="left" wrapText="1"/>
    </xf>
    <xf numFmtId="0" fontId="13" fillId="6" borderId="0" xfId="0" applyFont="1" applyFill="1" applyAlignment="1">
      <alignment horizontal="left" wrapText="1"/>
    </xf>
    <xf numFmtId="0" fontId="14" fillId="15" borderId="10" xfId="0" applyFont="1" applyFill="1" applyBorder="1" applyAlignment="1">
      <alignment horizontal="left" wrapText="1"/>
    </xf>
    <xf numFmtId="0" fontId="13" fillId="17" borderId="10" xfId="0" applyFont="1" applyFill="1" applyBorder="1" applyAlignment="1">
      <alignment horizontal="left" wrapText="1"/>
    </xf>
    <xf numFmtId="0" fontId="16" fillId="6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17" fillId="15" borderId="0" xfId="0" applyFont="1" applyFill="1" applyAlignment="1">
      <alignment horizontal="left" wrapText="1"/>
    </xf>
    <xf numFmtId="0" fontId="13" fillId="15" borderId="10" xfId="0" applyFont="1" applyFill="1" applyBorder="1" applyAlignment="1">
      <alignment horizontal="left" wrapText="1"/>
    </xf>
    <xf numFmtId="14" fontId="3" fillId="3" borderId="0" xfId="0" applyNumberFormat="1" applyFont="1" applyFill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7" fillId="0" borderId="3" xfId="0" applyFont="1" applyBorder="1" applyAlignment="1">
      <alignment horizontal="right" vertical="center"/>
    </xf>
    <xf numFmtId="0" fontId="14" fillId="5" borderId="10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0" fontId="13" fillId="5" borderId="10" xfId="0" applyFont="1" applyFill="1" applyBorder="1" applyAlignment="1">
      <alignment horizontal="left" wrapText="1"/>
    </xf>
    <xf numFmtId="0" fontId="15" fillId="1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7" fillId="16" borderId="0" xfId="0" applyFont="1" applyFill="1" applyAlignment="1">
      <alignment horizontal="center" wrapText="1"/>
    </xf>
    <xf numFmtId="0" fontId="14" fillId="16" borderId="0" xfId="0" applyFont="1" applyFill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3" fillId="5" borderId="0" xfId="0" applyFont="1" applyFill="1" applyAlignment="1">
      <alignment horizontal="left" wrapText="1"/>
    </xf>
    <xf numFmtId="0" fontId="13" fillId="16" borderId="0" xfId="0" applyFont="1" applyFill="1" applyAlignment="1">
      <alignment horizontal="left" wrapText="1"/>
    </xf>
    <xf numFmtId="0" fontId="15" fillId="14" borderId="10" xfId="0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left" wrapText="1"/>
    </xf>
    <xf numFmtId="0" fontId="13" fillId="7" borderId="0" xfId="0" applyFont="1" applyFill="1" applyAlignment="1">
      <alignment horizontal="left" wrapText="1"/>
    </xf>
    <xf numFmtId="0" fontId="14" fillId="7" borderId="0" xfId="0" applyFont="1" applyFill="1" applyAlignment="1">
      <alignment horizontal="left" wrapText="1"/>
    </xf>
    <xf numFmtId="0" fontId="14" fillId="7" borderId="10" xfId="0" applyFont="1" applyFill="1" applyBorder="1" applyAlignment="1">
      <alignment horizontal="left" wrapText="1"/>
    </xf>
    <xf numFmtId="0" fontId="17" fillId="18" borderId="10" xfId="0" applyFont="1" applyFill="1" applyBorder="1" applyAlignment="1">
      <alignment horizontal="left" wrapText="1"/>
    </xf>
    <xf numFmtId="0" fontId="14" fillId="18" borderId="10" xfId="0" applyFont="1" applyFill="1" applyBorder="1" applyAlignment="1">
      <alignment horizontal="left" wrapText="1"/>
    </xf>
    <xf numFmtId="0" fontId="13" fillId="18" borderId="10" xfId="0" applyFont="1" applyFill="1" applyBorder="1" applyAlignment="1">
      <alignment horizontal="left" wrapText="1"/>
    </xf>
    <xf numFmtId="0" fontId="13" fillId="9" borderId="10" xfId="0" applyFont="1" applyFill="1" applyBorder="1" applyAlignment="1">
      <alignment horizontal="left" wrapText="1"/>
    </xf>
    <xf numFmtId="0" fontId="14" fillId="9" borderId="10" xfId="0" applyFont="1" applyFill="1" applyBorder="1" applyAlignment="1">
      <alignment horizontal="left" wrapText="1"/>
    </xf>
    <xf numFmtId="0" fontId="13" fillId="19" borderId="10" xfId="0" applyFont="1" applyFill="1" applyBorder="1" applyAlignment="1">
      <alignment horizontal="left" wrapText="1"/>
    </xf>
    <xf numFmtId="0" fontId="14" fillId="19" borderId="10" xfId="0" applyFont="1" applyFill="1" applyBorder="1" applyAlignment="1">
      <alignment horizontal="left" wrapText="1"/>
    </xf>
    <xf numFmtId="0" fontId="17" fillId="19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left" vertical="center" wrapText="1"/>
    </xf>
    <xf numFmtId="0" fontId="13" fillId="9" borderId="0" xfId="0" applyFont="1" applyFill="1" applyAlignment="1">
      <alignment horizontal="left" wrapText="1"/>
    </xf>
    <xf numFmtId="0" fontId="10" fillId="2" borderId="6" xfId="0" applyFont="1" applyFill="1" applyBorder="1" applyAlignment="1">
      <alignment horizontal="center" vertical="center" wrapText="1"/>
    </xf>
    <xf numFmtId="14" fontId="3" fillId="3" borderId="0" xfId="0" applyNumberFormat="1" applyFont="1" applyFill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9" borderId="0" xfId="0" applyFont="1" applyFill="1" applyAlignment="1">
      <alignment horizontal="left" wrapText="1"/>
    </xf>
    <xf numFmtId="0" fontId="12" fillId="0" borderId="12" xfId="0" applyFont="1" applyBorder="1" applyAlignment="1">
      <alignment horizontal="left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wrapText="1"/>
    </xf>
    <xf numFmtId="0" fontId="14" fillId="10" borderId="0" xfId="0" applyFont="1" applyFill="1" applyAlignment="1">
      <alignment horizontal="left" wrapText="1"/>
    </xf>
    <xf numFmtId="0" fontId="13" fillId="9" borderId="0" xfId="0" applyFont="1" applyFill="1" applyAlignment="1">
      <alignment wrapText="1"/>
    </xf>
    <xf numFmtId="0" fontId="17" fillId="0" borderId="10" xfId="0" applyFont="1" applyBorder="1" applyAlignment="1">
      <alignment horizontal="left" wrapText="1"/>
    </xf>
    <xf numFmtId="0" fontId="9" fillId="9" borderId="0" xfId="0" applyFont="1" applyFill="1" applyAlignment="1">
      <alignment wrapText="1"/>
    </xf>
    <xf numFmtId="0" fontId="13" fillId="9" borderId="10" xfId="0" applyFont="1" applyFill="1" applyBorder="1" applyAlignment="1">
      <alignment wrapText="1"/>
    </xf>
    <xf numFmtId="0" fontId="13" fillId="10" borderId="10" xfId="0" applyFont="1" applyFill="1" applyBorder="1" applyAlignment="1">
      <alignment horizontal="left" wrapText="1"/>
    </xf>
    <xf numFmtId="0" fontId="14" fillId="10" borderId="10" xfId="0" applyFont="1" applyFill="1" applyBorder="1" applyAlignment="1">
      <alignment horizontal="left" wrapText="1"/>
    </xf>
    <xf numFmtId="0" fontId="20" fillId="0" borderId="12" xfId="0" applyFont="1" applyBorder="1" applyAlignment="1">
      <alignment horizontal="left" vertical="center" wrapText="1"/>
    </xf>
    <xf numFmtId="0" fontId="13" fillId="10" borderId="0" xfId="0" applyFont="1" applyFill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22" fillId="0" borderId="3" xfId="0" applyFont="1" applyBorder="1" applyAlignment="1">
      <alignment horizontal="right" wrapText="1"/>
    </xf>
    <xf numFmtId="0" fontId="18" fillId="0" borderId="8" xfId="0" applyFont="1" applyBorder="1" applyAlignment="1">
      <alignment horizontal="left" vertical="top" wrapText="1"/>
    </xf>
    <xf numFmtId="0" fontId="13" fillId="12" borderId="0" xfId="0" applyFont="1" applyFill="1" applyAlignment="1">
      <alignment horizontal="left" wrapText="1"/>
    </xf>
    <xf numFmtId="0" fontId="14" fillId="12" borderId="0" xfId="0" applyFont="1" applyFill="1" applyAlignment="1">
      <alignment horizontal="left" wrapText="1"/>
    </xf>
    <xf numFmtId="0" fontId="13" fillId="12" borderId="10" xfId="0" applyFont="1" applyFill="1" applyBorder="1" applyAlignment="1">
      <alignment horizontal="left" wrapText="1"/>
    </xf>
    <xf numFmtId="0" fontId="14" fillId="12" borderId="10" xfId="0" applyFont="1" applyFill="1" applyBorder="1" applyAlignment="1">
      <alignment horizontal="left" wrapText="1"/>
    </xf>
    <xf numFmtId="0" fontId="13" fillId="20" borderId="0" xfId="0" applyFont="1" applyFill="1" applyAlignment="1">
      <alignment horizontal="left" wrapText="1"/>
    </xf>
    <xf numFmtId="0" fontId="14" fillId="20" borderId="0" xfId="0" applyFont="1" applyFill="1" applyAlignment="1">
      <alignment horizontal="left" wrapText="1"/>
    </xf>
    <xf numFmtId="0" fontId="17" fillId="20" borderId="0" xfId="0" applyFont="1" applyFill="1" applyAlignment="1">
      <alignment horizontal="left" wrapText="1"/>
    </xf>
    <xf numFmtId="0" fontId="14" fillId="13" borderId="0" xfId="0" applyFont="1" applyFill="1" applyAlignment="1">
      <alignment horizontal="left" wrapText="1"/>
    </xf>
    <xf numFmtId="0" fontId="13" fillId="13" borderId="0" xfId="0" applyFont="1" applyFill="1" applyAlignment="1">
      <alignment horizontal="left" wrapText="1"/>
    </xf>
    <xf numFmtId="0" fontId="13" fillId="13" borderId="10" xfId="0" applyFont="1" applyFill="1" applyBorder="1" applyAlignment="1">
      <alignment horizontal="left" wrapText="1"/>
    </xf>
    <xf numFmtId="0" fontId="17" fillId="21" borderId="10" xfId="0" applyFont="1" applyFill="1" applyBorder="1" applyAlignment="1">
      <alignment wrapText="1"/>
    </xf>
    <xf numFmtId="0" fontId="14" fillId="13" borderId="10" xfId="0" applyFont="1" applyFill="1" applyBorder="1" applyAlignment="1">
      <alignment horizontal="left" wrapText="1"/>
    </xf>
    <xf numFmtId="0" fontId="13" fillId="22" borderId="10" xfId="0" applyFont="1" applyFill="1" applyBorder="1" applyAlignment="1">
      <alignment horizontal="left" vertical="top" wrapText="1"/>
    </xf>
    <xf numFmtId="0" fontId="14" fillId="22" borderId="10" xfId="0" applyFont="1" applyFill="1" applyBorder="1" applyAlignment="1">
      <alignment horizontal="left" vertical="top" wrapText="1"/>
    </xf>
    <xf numFmtId="0" fontId="17" fillId="22" borderId="10" xfId="0" applyFont="1" applyFill="1" applyBorder="1" applyAlignment="1">
      <alignment horizontal="left" vertical="top" wrapText="1"/>
    </xf>
    <xf numFmtId="0" fontId="13" fillId="13" borderId="0" xfId="0" applyFont="1" applyFill="1" applyAlignment="1">
      <alignment wrapText="1"/>
    </xf>
    <xf numFmtId="0" fontId="17" fillId="0" borderId="10" xfId="0" applyFont="1" applyBorder="1" applyAlignment="1">
      <alignment wrapText="1"/>
    </xf>
    <xf numFmtId="0" fontId="14" fillId="21" borderId="0" xfId="0" applyFont="1" applyFill="1" applyAlignment="1">
      <alignment horizontal="left" wrapText="1"/>
    </xf>
    <xf numFmtId="0" fontId="13" fillId="21" borderId="10" xfId="0" applyFont="1" applyFill="1" applyBorder="1" applyAlignment="1">
      <alignment wrapText="1"/>
    </xf>
    <xf numFmtId="0" fontId="13" fillId="11" borderId="0" xfId="0" applyFont="1" applyFill="1" applyAlignment="1">
      <alignment horizontal="left" wrapText="1"/>
    </xf>
    <xf numFmtId="0" fontId="14" fillId="11" borderId="0" xfId="0" applyFont="1" applyFill="1" applyAlignment="1">
      <alignment horizontal="left" wrapText="1"/>
    </xf>
    <xf numFmtId="0" fontId="14" fillId="11" borderId="0" xfId="0" applyFont="1" applyFill="1" applyAlignment="1">
      <alignment horizontal="left" vertical="top" wrapText="1"/>
    </xf>
    <xf numFmtId="0" fontId="14" fillId="11" borderId="10" xfId="0" applyFont="1" applyFill="1" applyBorder="1" applyAlignment="1">
      <alignment horizontal="left" wrapText="1"/>
    </xf>
    <xf numFmtId="0" fontId="13" fillId="11" borderId="10" xfId="0" applyFont="1" applyFill="1" applyBorder="1" applyAlignment="1">
      <alignment horizontal="left" wrapText="1"/>
    </xf>
    <xf numFmtId="0" fontId="13" fillId="11" borderId="0" xfId="0" applyFont="1" applyFill="1" applyAlignment="1">
      <alignment horizontal="left" vertical="top" wrapText="1"/>
    </xf>
    <xf numFmtId="0" fontId="15" fillId="1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showGridLines="0" tabSelected="1" workbookViewId="0"/>
  </sheetViews>
  <sheetFormatPr baseColWidth="10" defaultColWidth="14.5" defaultRowHeight="12.75" customHeight="1" x14ac:dyDescent="0.15"/>
  <cols>
    <col min="1" max="1" width="3" customWidth="1"/>
    <col min="2" max="24" width="5.1640625" customWidth="1"/>
    <col min="25" max="25" width="3" customWidth="1"/>
  </cols>
  <sheetData>
    <row r="1" spans="1:25" ht="55.5" customHeight="1" x14ac:dyDescent="0.7">
      <c r="A1" s="1"/>
      <c r="B1" s="46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1"/>
    </row>
    <row r="2" spans="1:25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 x14ac:dyDescent="0.2">
      <c r="A4" s="4"/>
      <c r="B4" s="44" t="s">
        <v>1</v>
      </c>
      <c r="C4" s="45"/>
      <c r="D4" s="45"/>
      <c r="E4" s="45"/>
      <c r="F4" s="45"/>
      <c r="G4" s="45"/>
      <c r="H4" s="45"/>
      <c r="I4" s="7"/>
      <c r="J4" s="44" t="s">
        <v>3</v>
      </c>
      <c r="K4" s="45"/>
      <c r="L4" s="45"/>
      <c r="M4" s="45"/>
      <c r="N4" s="45"/>
      <c r="O4" s="45"/>
      <c r="P4" s="45"/>
      <c r="Q4" s="7"/>
      <c r="R4" s="44" t="s">
        <v>4</v>
      </c>
      <c r="S4" s="45"/>
      <c r="T4" s="45"/>
      <c r="U4" s="45"/>
      <c r="V4" s="45"/>
      <c r="W4" s="45"/>
      <c r="X4" s="45"/>
      <c r="Y4" s="4"/>
    </row>
    <row r="5" spans="1:25" ht="15.75" customHeight="1" x14ac:dyDescent="0.2">
      <c r="A5" s="4"/>
      <c r="B5" s="8" t="s">
        <v>5</v>
      </c>
      <c r="C5" s="8" t="s">
        <v>6</v>
      </c>
      <c r="D5" s="8" t="s">
        <v>7</v>
      </c>
      <c r="E5" s="8" t="s">
        <v>8</v>
      </c>
      <c r="F5" s="8" t="s">
        <v>7</v>
      </c>
      <c r="G5" s="8" t="s">
        <v>9</v>
      </c>
      <c r="H5" s="8" t="s">
        <v>5</v>
      </c>
      <c r="I5" s="7"/>
      <c r="J5" s="8" t="s">
        <v>5</v>
      </c>
      <c r="K5" s="8" t="s">
        <v>6</v>
      </c>
      <c r="L5" s="8" t="s">
        <v>7</v>
      </c>
      <c r="M5" s="8" t="s">
        <v>8</v>
      </c>
      <c r="N5" s="8" t="s">
        <v>7</v>
      </c>
      <c r="O5" s="8" t="s">
        <v>9</v>
      </c>
      <c r="P5" s="8" t="s">
        <v>5</v>
      </c>
      <c r="Q5" s="7"/>
      <c r="R5" s="8" t="s">
        <v>5</v>
      </c>
      <c r="S5" s="8" t="s">
        <v>6</v>
      </c>
      <c r="T5" s="8" t="s">
        <v>7</v>
      </c>
      <c r="U5" s="8" t="s">
        <v>8</v>
      </c>
      <c r="V5" s="8" t="s">
        <v>7</v>
      </c>
      <c r="W5" s="8" t="s">
        <v>9</v>
      </c>
      <c r="X5" s="8" t="s">
        <v>5</v>
      </c>
      <c r="Y5" s="4"/>
    </row>
    <row r="6" spans="1:25" ht="15.75" customHeight="1" x14ac:dyDescent="0.2">
      <c r="A6" s="4"/>
      <c r="B6" s="9"/>
      <c r="C6" s="9"/>
      <c r="D6" s="9"/>
      <c r="E6" s="9"/>
      <c r="F6" s="9"/>
      <c r="G6" s="10">
        <v>42979</v>
      </c>
      <c r="H6" s="10">
        <v>42980</v>
      </c>
      <c r="I6" s="9"/>
      <c r="J6" s="10">
        <v>43009</v>
      </c>
      <c r="K6" s="11">
        <v>43010</v>
      </c>
      <c r="L6" s="11">
        <v>43011</v>
      </c>
      <c r="M6" s="11">
        <v>43012</v>
      </c>
      <c r="N6" s="11">
        <v>43013</v>
      </c>
      <c r="O6" s="11">
        <v>43014</v>
      </c>
      <c r="P6" s="10">
        <v>43015</v>
      </c>
      <c r="Q6" s="9"/>
      <c r="R6" s="9"/>
      <c r="S6" s="9"/>
      <c r="T6" s="9"/>
      <c r="U6" s="12">
        <v>43040</v>
      </c>
      <c r="V6" s="12">
        <v>43041</v>
      </c>
      <c r="W6" s="12">
        <v>43042</v>
      </c>
      <c r="X6" s="10">
        <v>43043</v>
      </c>
      <c r="Y6" s="4"/>
    </row>
    <row r="7" spans="1:25" ht="15.75" customHeight="1" x14ac:dyDescent="0.2">
      <c r="A7" s="4"/>
      <c r="B7" s="10">
        <v>42981</v>
      </c>
      <c r="C7" s="10">
        <v>42982</v>
      </c>
      <c r="D7" s="10">
        <v>42983</v>
      </c>
      <c r="E7" s="10">
        <v>42984</v>
      </c>
      <c r="F7" s="13">
        <v>42985</v>
      </c>
      <c r="G7" s="13">
        <v>42986</v>
      </c>
      <c r="H7" s="10">
        <v>42987</v>
      </c>
      <c r="I7" s="9"/>
      <c r="J7" s="10">
        <v>43016</v>
      </c>
      <c r="K7" s="11">
        <v>43017</v>
      </c>
      <c r="L7" s="11">
        <v>43018</v>
      </c>
      <c r="M7" s="11">
        <v>43019</v>
      </c>
      <c r="N7" s="11">
        <v>43020</v>
      </c>
      <c r="O7" s="11">
        <v>43021</v>
      </c>
      <c r="P7" s="10">
        <v>43022</v>
      </c>
      <c r="Q7" s="9"/>
      <c r="R7" s="10">
        <v>43044</v>
      </c>
      <c r="S7" s="12">
        <v>43045</v>
      </c>
      <c r="T7" s="10">
        <v>43046</v>
      </c>
      <c r="U7" s="12">
        <v>43047</v>
      </c>
      <c r="V7" s="12">
        <v>43048</v>
      </c>
      <c r="W7" s="12">
        <v>43049</v>
      </c>
      <c r="X7" s="10">
        <v>43050</v>
      </c>
      <c r="Y7" s="4"/>
    </row>
    <row r="8" spans="1:25" ht="15.75" customHeight="1" x14ac:dyDescent="0.2">
      <c r="A8" s="4"/>
      <c r="B8" s="10">
        <v>42988</v>
      </c>
      <c r="C8" s="13">
        <v>42989</v>
      </c>
      <c r="D8" s="13">
        <v>42990</v>
      </c>
      <c r="E8" s="13">
        <v>42991</v>
      </c>
      <c r="F8" s="13">
        <v>42992</v>
      </c>
      <c r="G8" s="13">
        <v>42993</v>
      </c>
      <c r="H8" s="10">
        <v>42994</v>
      </c>
      <c r="I8" s="9"/>
      <c r="J8" s="10">
        <v>43023</v>
      </c>
      <c r="K8" s="11">
        <v>43024</v>
      </c>
      <c r="L8" s="11">
        <v>43025</v>
      </c>
      <c r="M8" s="11">
        <v>43026</v>
      </c>
      <c r="N8" s="11">
        <v>43027</v>
      </c>
      <c r="O8" s="11">
        <v>43028</v>
      </c>
      <c r="P8" s="10">
        <v>43029</v>
      </c>
      <c r="Q8" s="9"/>
      <c r="R8" s="10">
        <v>43051</v>
      </c>
      <c r="S8" s="12">
        <v>43052</v>
      </c>
      <c r="T8" s="12">
        <v>43053</v>
      </c>
      <c r="U8" s="12">
        <v>43054</v>
      </c>
      <c r="V8" s="12">
        <v>43055</v>
      </c>
      <c r="W8" s="12">
        <v>43056</v>
      </c>
      <c r="X8" s="10">
        <v>43057</v>
      </c>
      <c r="Y8" s="4"/>
    </row>
    <row r="9" spans="1:25" ht="15.75" customHeight="1" x14ac:dyDescent="0.2">
      <c r="A9" s="4"/>
      <c r="B9" s="10">
        <v>42995</v>
      </c>
      <c r="C9" s="13">
        <v>42996</v>
      </c>
      <c r="D9" s="13">
        <v>42997</v>
      </c>
      <c r="E9" s="13">
        <v>42998</v>
      </c>
      <c r="F9" s="10">
        <v>42999</v>
      </c>
      <c r="G9" s="10">
        <v>43000</v>
      </c>
      <c r="H9" s="10">
        <v>43001</v>
      </c>
      <c r="I9" s="9"/>
      <c r="J9" s="10">
        <v>43030</v>
      </c>
      <c r="K9" s="11">
        <v>43031</v>
      </c>
      <c r="L9" s="11">
        <v>43032</v>
      </c>
      <c r="M9" s="12">
        <v>43033</v>
      </c>
      <c r="N9" s="12">
        <v>43034</v>
      </c>
      <c r="O9" s="12">
        <v>43035</v>
      </c>
      <c r="P9" s="10">
        <v>43036</v>
      </c>
      <c r="Q9" s="9"/>
      <c r="R9" s="10">
        <v>43058</v>
      </c>
      <c r="S9" s="12">
        <v>43059</v>
      </c>
      <c r="T9" s="12">
        <v>43060</v>
      </c>
      <c r="U9" s="12">
        <v>43061</v>
      </c>
      <c r="V9" s="10">
        <v>43062</v>
      </c>
      <c r="W9" s="10">
        <v>43063</v>
      </c>
      <c r="X9" s="10">
        <v>43064</v>
      </c>
      <c r="Y9" s="4"/>
    </row>
    <row r="10" spans="1:25" ht="15.75" customHeight="1" x14ac:dyDescent="0.2">
      <c r="A10" s="4"/>
      <c r="B10" s="10">
        <v>43002</v>
      </c>
      <c r="C10" s="13">
        <v>43003</v>
      </c>
      <c r="D10" s="13">
        <v>43004</v>
      </c>
      <c r="E10" s="13">
        <v>43005</v>
      </c>
      <c r="F10" s="13">
        <v>43006</v>
      </c>
      <c r="G10" s="10">
        <v>43007</v>
      </c>
      <c r="H10" s="10">
        <v>43008</v>
      </c>
      <c r="I10" s="9"/>
      <c r="J10" s="10">
        <v>43037</v>
      </c>
      <c r="K10" s="12">
        <v>43038</v>
      </c>
      <c r="L10" s="12">
        <v>43039</v>
      </c>
      <c r="M10" s="9"/>
      <c r="N10" s="9"/>
      <c r="O10" s="9"/>
      <c r="P10" s="9"/>
      <c r="Q10" s="9"/>
      <c r="R10" s="10">
        <v>43065</v>
      </c>
      <c r="S10" s="12">
        <v>43066</v>
      </c>
      <c r="T10" s="12">
        <v>43067</v>
      </c>
      <c r="U10" s="12">
        <v>43068</v>
      </c>
      <c r="V10" s="12">
        <v>43069</v>
      </c>
      <c r="W10" s="4"/>
      <c r="X10" s="9"/>
      <c r="Y10" s="4"/>
    </row>
    <row r="11" spans="1:25" ht="15.75" customHeight="1" x14ac:dyDescent="0.2">
      <c r="A11" s="4"/>
      <c r="B11" s="9"/>
      <c r="C11" s="9"/>
      <c r="D11" s="9"/>
      <c r="E11" s="9"/>
      <c r="F11" s="9"/>
      <c r="G11" s="9"/>
      <c r="H11" s="9"/>
      <c r="I11" s="9"/>
      <c r="J11" s="14"/>
      <c r="K11" s="9"/>
      <c r="L11" s="9"/>
      <c r="M11" s="9"/>
      <c r="N11" s="9"/>
      <c r="O11" s="9"/>
      <c r="P11" s="9"/>
      <c r="Q11" s="4"/>
      <c r="R11" s="14"/>
      <c r="S11" s="9"/>
      <c r="T11" s="9"/>
      <c r="U11" s="9"/>
      <c r="V11" s="9"/>
      <c r="W11" s="9"/>
      <c r="X11" s="9"/>
      <c r="Y11" s="4"/>
    </row>
    <row r="12" spans="1:25" ht="15.75" customHeight="1" x14ac:dyDescent="0.2">
      <c r="A12" s="4"/>
      <c r="B12" s="44" t="s">
        <v>17</v>
      </c>
      <c r="C12" s="45"/>
      <c r="D12" s="45"/>
      <c r="E12" s="45"/>
      <c r="F12" s="45"/>
      <c r="G12" s="45"/>
      <c r="H12" s="45"/>
      <c r="I12" s="7"/>
      <c r="J12" s="44" t="s">
        <v>18</v>
      </c>
      <c r="K12" s="45"/>
      <c r="L12" s="45"/>
      <c r="M12" s="45"/>
      <c r="N12" s="45"/>
      <c r="O12" s="45"/>
      <c r="P12" s="45"/>
      <c r="Q12" s="7"/>
      <c r="R12" s="44" t="s">
        <v>19</v>
      </c>
      <c r="S12" s="45"/>
      <c r="T12" s="45"/>
      <c r="U12" s="45"/>
      <c r="V12" s="45"/>
      <c r="W12" s="45"/>
      <c r="X12" s="45"/>
      <c r="Y12" s="4"/>
    </row>
    <row r="13" spans="1:25" ht="15.75" customHeight="1" x14ac:dyDescent="0.2">
      <c r="A13" s="4"/>
      <c r="B13" s="8" t="s">
        <v>5</v>
      </c>
      <c r="C13" s="8" t="s">
        <v>6</v>
      </c>
      <c r="D13" s="8" t="s">
        <v>7</v>
      </c>
      <c r="E13" s="8" t="s">
        <v>8</v>
      </c>
      <c r="F13" s="8" t="s">
        <v>7</v>
      </c>
      <c r="G13" s="8" t="s">
        <v>9</v>
      </c>
      <c r="H13" s="8" t="s">
        <v>5</v>
      </c>
      <c r="I13" s="7"/>
      <c r="J13" s="8" t="s">
        <v>5</v>
      </c>
      <c r="K13" s="8" t="s">
        <v>6</v>
      </c>
      <c r="L13" s="8" t="s">
        <v>7</v>
      </c>
      <c r="M13" s="8" t="s">
        <v>8</v>
      </c>
      <c r="N13" s="8" t="s">
        <v>7</v>
      </c>
      <c r="O13" s="8" t="s">
        <v>9</v>
      </c>
      <c r="P13" s="8" t="s">
        <v>5</v>
      </c>
      <c r="Q13" s="7"/>
      <c r="R13" s="8" t="s">
        <v>5</v>
      </c>
      <c r="S13" s="8" t="s">
        <v>6</v>
      </c>
      <c r="T13" s="8" t="s">
        <v>7</v>
      </c>
      <c r="U13" s="8" t="s">
        <v>8</v>
      </c>
      <c r="V13" s="8" t="s">
        <v>7</v>
      </c>
      <c r="W13" s="8" t="s">
        <v>9</v>
      </c>
      <c r="X13" s="8" t="s">
        <v>5</v>
      </c>
      <c r="Y13" s="4"/>
    </row>
    <row r="14" spans="1:25" ht="15.75" customHeight="1" x14ac:dyDescent="0.2">
      <c r="A14" s="4"/>
      <c r="B14" s="9"/>
      <c r="C14" s="9"/>
      <c r="D14" s="9"/>
      <c r="E14" s="9"/>
      <c r="F14" s="9"/>
      <c r="G14" s="12">
        <v>43070</v>
      </c>
      <c r="H14" s="10">
        <v>43071</v>
      </c>
      <c r="I14" s="9"/>
      <c r="J14" s="9"/>
      <c r="K14" s="10">
        <v>42856</v>
      </c>
      <c r="L14" s="15">
        <v>42857</v>
      </c>
      <c r="M14" s="15">
        <v>42858</v>
      </c>
      <c r="N14" s="15">
        <v>42859</v>
      </c>
      <c r="O14" s="15">
        <v>42860</v>
      </c>
      <c r="P14" s="10">
        <v>42861</v>
      </c>
      <c r="Q14" s="9"/>
      <c r="R14" s="9"/>
      <c r="S14" s="9"/>
      <c r="T14" s="9"/>
      <c r="U14" s="9"/>
      <c r="V14" s="18">
        <v>42887</v>
      </c>
      <c r="W14" s="18">
        <v>42888</v>
      </c>
      <c r="X14" s="10">
        <v>42889</v>
      </c>
      <c r="Y14" s="4"/>
    </row>
    <row r="15" spans="1:25" ht="15.75" customHeight="1" x14ac:dyDescent="0.2">
      <c r="A15" s="4"/>
      <c r="B15" s="10">
        <v>43072</v>
      </c>
      <c r="C15" s="12">
        <v>43073</v>
      </c>
      <c r="D15" s="12">
        <v>43074</v>
      </c>
      <c r="E15" s="12">
        <v>43075</v>
      </c>
      <c r="F15" s="15">
        <v>43076</v>
      </c>
      <c r="G15" s="15">
        <v>43077</v>
      </c>
      <c r="H15" s="10">
        <v>43078</v>
      </c>
      <c r="I15" s="9"/>
      <c r="J15" s="10">
        <v>42862</v>
      </c>
      <c r="K15" s="15">
        <v>42863</v>
      </c>
      <c r="L15" s="15">
        <v>42864</v>
      </c>
      <c r="M15" s="15">
        <v>42865</v>
      </c>
      <c r="N15" s="15">
        <v>42866</v>
      </c>
      <c r="O15" s="15">
        <v>42867</v>
      </c>
      <c r="P15" s="10">
        <v>42868</v>
      </c>
      <c r="Q15" s="9"/>
      <c r="R15" s="10">
        <v>42890</v>
      </c>
      <c r="S15" s="18">
        <v>42891</v>
      </c>
      <c r="T15" s="18">
        <v>42892</v>
      </c>
      <c r="U15" s="18">
        <v>42893</v>
      </c>
      <c r="V15" s="18">
        <v>42894</v>
      </c>
      <c r="W15" s="18">
        <v>42895</v>
      </c>
      <c r="X15" s="10">
        <v>42896</v>
      </c>
      <c r="Y15" s="4"/>
    </row>
    <row r="16" spans="1:25" ht="15.75" customHeight="1" x14ac:dyDescent="0.2">
      <c r="A16" s="4"/>
      <c r="B16" s="10">
        <v>43079</v>
      </c>
      <c r="C16" s="15">
        <v>43080</v>
      </c>
      <c r="D16" s="15">
        <v>43081</v>
      </c>
      <c r="E16" s="15">
        <v>43082</v>
      </c>
      <c r="F16" s="15">
        <v>43083</v>
      </c>
      <c r="G16" s="15">
        <v>43084</v>
      </c>
      <c r="H16" s="10">
        <v>43085</v>
      </c>
      <c r="I16" s="9"/>
      <c r="J16" s="10">
        <v>42869</v>
      </c>
      <c r="K16" s="10">
        <v>42870</v>
      </c>
      <c r="L16" s="15">
        <v>42871</v>
      </c>
      <c r="M16" s="15">
        <v>42872</v>
      </c>
      <c r="N16" s="15">
        <v>42873</v>
      </c>
      <c r="O16" s="15">
        <v>42874</v>
      </c>
      <c r="P16" s="10">
        <v>42875</v>
      </c>
      <c r="Q16" s="9"/>
      <c r="R16" s="10">
        <v>42897</v>
      </c>
      <c r="S16" s="19">
        <v>42898</v>
      </c>
      <c r="T16" s="19">
        <v>42899</v>
      </c>
      <c r="U16" s="19">
        <v>42900</v>
      </c>
      <c r="V16" s="19">
        <v>42901</v>
      </c>
      <c r="W16" s="10">
        <v>42902</v>
      </c>
      <c r="X16" s="10">
        <v>42903</v>
      </c>
      <c r="Y16" s="4"/>
    </row>
    <row r="17" spans="1:25" ht="15.75" customHeight="1" x14ac:dyDescent="0.2">
      <c r="A17" s="4"/>
      <c r="B17" s="10">
        <v>43086</v>
      </c>
      <c r="C17" s="15">
        <v>43087</v>
      </c>
      <c r="D17" s="15">
        <v>43088</v>
      </c>
      <c r="E17" s="15">
        <v>43089</v>
      </c>
      <c r="F17" s="15">
        <v>43090</v>
      </c>
      <c r="G17" s="15">
        <v>43091</v>
      </c>
      <c r="H17" s="10">
        <v>43092</v>
      </c>
      <c r="I17" s="9"/>
      <c r="J17" s="10">
        <v>42876</v>
      </c>
      <c r="K17" s="10">
        <v>42877</v>
      </c>
      <c r="L17" s="10">
        <v>42878</v>
      </c>
      <c r="M17" s="10">
        <v>42879</v>
      </c>
      <c r="N17" s="10">
        <v>42880</v>
      </c>
      <c r="O17" s="10">
        <v>42881</v>
      </c>
      <c r="P17" s="10">
        <v>42882</v>
      </c>
      <c r="Q17" s="9"/>
      <c r="R17" s="10">
        <v>42904</v>
      </c>
      <c r="S17" s="10">
        <v>42905</v>
      </c>
      <c r="T17" s="10">
        <v>42906</v>
      </c>
      <c r="U17" s="10">
        <v>42907</v>
      </c>
      <c r="V17" s="10">
        <v>42908</v>
      </c>
      <c r="W17" s="10">
        <v>42909</v>
      </c>
      <c r="X17" s="10">
        <v>42910</v>
      </c>
      <c r="Y17" s="4"/>
    </row>
    <row r="18" spans="1:25" ht="15.75" customHeight="1" x14ac:dyDescent="0.2">
      <c r="A18" s="4"/>
      <c r="B18" s="10">
        <v>43093</v>
      </c>
      <c r="C18" s="10">
        <v>43094</v>
      </c>
      <c r="D18" s="10">
        <v>43095</v>
      </c>
      <c r="E18" s="10">
        <v>43096</v>
      </c>
      <c r="F18" s="10">
        <v>43097</v>
      </c>
      <c r="G18" s="10">
        <v>43098</v>
      </c>
      <c r="H18" s="10">
        <v>43099</v>
      </c>
      <c r="I18" s="9"/>
      <c r="J18" s="10">
        <v>42883</v>
      </c>
      <c r="K18" s="10">
        <v>42884</v>
      </c>
      <c r="L18" s="18">
        <v>42885</v>
      </c>
      <c r="M18" s="18">
        <v>42886</v>
      </c>
      <c r="N18" s="4"/>
      <c r="O18" s="9"/>
      <c r="P18" s="9"/>
      <c r="Q18" s="9"/>
      <c r="R18" s="10">
        <v>42911</v>
      </c>
      <c r="S18" s="19">
        <v>42912</v>
      </c>
      <c r="T18" s="19">
        <v>42913</v>
      </c>
      <c r="U18" s="19">
        <v>42914</v>
      </c>
      <c r="V18" s="10"/>
      <c r="W18" s="10"/>
      <c r="X18" s="9"/>
      <c r="Y18" s="4"/>
    </row>
    <row r="19" spans="1:25" ht="15.75" customHeight="1" x14ac:dyDescent="0.2">
      <c r="A19" s="4"/>
      <c r="B19" s="10">
        <v>43100</v>
      </c>
      <c r="C19" s="9"/>
      <c r="D19" s="9"/>
      <c r="E19" s="9"/>
      <c r="F19" s="9"/>
      <c r="G19" s="9"/>
      <c r="H19" s="9"/>
      <c r="I19" s="4"/>
      <c r="J19" s="4"/>
      <c r="K19" s="4"/>
      <c r="L19" s="4"/>
      <c r="M19" s="4"/>
      <c r="N19" s="4"/>
      <c r="O19" s="4"/>
      <c r="P19" s="4"/>
      <c r="Q19" s="4"/>
      <c r="R19" s="14"/>
      <c r="S19" s="14"/>
      <c r="T19" s="14"/>
      <c r="U19" s="14"/>
      <c r="V19" s="14"/>
      <c r="W19" s="14"/>
      <c r="X19" s="14"/>
      <c r="Y19" s="4"/>
    </row>
    <row r="20" spans="1:25" ht="15.75" customHeight="1" x14ac:dyDescent="0.2">
      <c r="A20" s="4"/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4"/>
      <c r="S20" s="14"/>
      <c r="T20" s="14"/>
      <c r="U20" s="14"/>
      <c r="V20" s="14"/>
      <c r="W20" s="14"/>
      <c r="X20" s="14"/>
      <c r="Y20" s="4"/>
    </row>
    <row r="21" spans="1:25" ht="15.75" customHeight="1" x14ac:dyDescent="0.2">
      <c r="A21" s="4"/>
      <c r="B21" s="44" t="s">
        <v>20</v>
      </c>
      <c r="C21" s="45"/>
      <c r="D21" s="45"/>
      <c r="E21" s="45"/>
      <c r="F21" s="45"/>
      <c r="G21" s="45"/>
      <c r="H21" s="45"/>
      <c r="I21" s="7"/>
      <c r="J21" s="44" t="s">
        <v>21</v>
      </c>
      <c r="K21" s="45"/>
      <c r="L21" s="45"/>
      <c r="M21" s="45"/>
      <c r="N21" s="45"/>
      <c r="O21" s="45"/>
      <c r="P21" s="45"/>
      <c r="Q21" s="7"/>
      <c r="R21" s="44" t="s">
        <v>22</v>
      </c>
      <c r="S21" s="45"/>
      <c r="T21" s="45"/>
      <c r="U21" s="45"/>
      <c r="V21" s="45"/>
      <c r="W21" s="45"/>
      <c r="X21" s="45"/>
      <c r="Y21" s="4"/>
    </row>
    <row r="22" spans="1:25" ht="15.75" customHeight="1" x14ac:dyDescent="0.2">
      <c r="A22" s="4"/>
      <c r="B22" s="8" t="s">
        <v>5</v>
      </c>
      <c r="C22" s="8" t="s">
        <v>6</v>
      </c>
      <c r="D22" s="8" t="s">
        <v>7</v>
      </c>
      <c r="E22" s="8" t="s">
        <v>8</v>
      </c>
      <c r="F22" s="8" t="s">
        <v>7</v>
      </c>
      <c r="G22" s="8" t="s">
        <v>9</v>
      </c>
      <c r="H22" s="8" t="s">
        <v>5</v>
      </c>
      <c r="I22" s="7"/>
      <c r="J22" s="8" t="s">
        <v>5</v>
      </c>
      <c r="K22" s="8" t="s">
        <v>6</v>
      </c>
      <c r="L22" s="8" t="s">
        <v>7</v>
      </c>
      <c r="M22" s="8" t="s">
        <v>8</v>
      </c>
      <c r="N22" s="8" t="s">
        <v>7</v>
      </c>
      <c r="O22" s="8" t="s">
        <v>9</v>
      </c>
      <c r="P22" s="8" t="s">
        <v>5</v>
      </c>
      <c r="Q22" s="7"/>
      <c r="R22" s="8" t="s">
        <v>5</v>
      </c>
      <c r="S22" s="8" t="s">
        <v>6</v>
      </c>
      <c r="T22" s="8" t="s">
        <v>7</v>
      </c>
      <c r="U22" s="8" t="s">
        <v>8</v>
      </c>
      <c r="V22" s="8" t="s">
        <v>7</v>
      </c>
      <c r="W22" s="8" t="s">
        <v>9</v>
      </c>
      <c r="X22" s="8" t="s">
        <v>5</v>
      </c>
      <c r="Y22" s="4"/>
    </row>
    <row r="23" spans="1:25" ht="15.75" customHeight="1" x14ac:dyDescent="0.2">
      <c r="A23" s="4"/>
      <c r="B23" s="9"/>
      <c r="C23" s="9"/>
      <c r="D23" s="9"/>
      <c r="E23" s="9"/>
      <c r="F23" s="19">
        <v>42887</v>
      </c>
      <c r="G23" s="19">
        <v>42888</v>
      </c>
      <c r="H23" s="10">
        <v>42889</v>
      </c>
      <c r="I23" s="4"/>
      <c r="J23" s="10">
        <v>43009</v>
      </c>
      <c r="K23" s="10">
        <v>43010</v>
      </c>
      <c r="L23" s="10">
        <v>43011</v>
      </c>
      <c r="M23" s="10">
        <v>43012</v>
      </c>
      <c r="N23" s="10">
        <v>43013</v>
      </c>
      <c r="O23" s="10">
        <v>43014</v>
      </c>
      <c r="P23" s="10">
        <v>43015</v>
      </c>
      <c r="Q23" s="4"/>
      <c r="R23" s="9"/>
      <c r="S23" s="9"/>
      <c r="T23" s="22">
        <v>1</v>
      </c>
      <c r="U23" s="22">
        <v>2</v>
      </c>
      <c r="V23" s="22">
        <v>3</v>
      </c>
      <c r="W23" s="23">
        <v>4</v>
      </c>
      <c r="X23" s="24">
        <v>5</v>
      </c>
      <c r="Y23" s="4"/>
    </row>
    <row r="24" spans="1:25" ht="15.75" customHeight="1" x14ac:dyDescent="0.2">
      <c r="A24" s="4"/>
      <c r="B24" s="10">
        <v>42890</v>
      </c>
      <c r="C24" s="19">
        <v>42891</v>
      </c>
      <c r="D24" s="19">
        <v>42892</v>
      </c>
      <c r="E24" s="25">
        <v>42893</v>
      </c>
      <c r="F24" s="25">
        <v>42894</v>
      </c>
      <c r="G24" s="25">
        <v>42895</v>
      </c>
      <c r="H24" s="10">
        <v>42896</v>
      </c>
      <c r="I24" s="4"/>
      <c r="J24" s="10">
        <v>43016</v>
      </c>
      <c r="K24" s="26">
        <v>43017</v>
      </c>
      <c r="L24" s="26">
        <v>43018</v>
      </c>
      <c r="M24" s="26">
        <v>43019</v>
      </c>
      <c r="N24" s="26">
        <v>43020</v>
      </c>
      <c r="O24" s="26">
        <v>43021</v>
      </c>
      <c r="P24" s="10">
        <v>43022</v>
      </c>
      <c r="Q24" s="4"/>
      <c r="R24" s="24">
        <v>6</v>
      </c>
      <c r="S24" s="23">
        <v>7</v>
      </c>
      <c r="T24" s="23">
        <v>8</v>
      </c>
      <c r="U24" s="23">
        <v>9</v>
      </c>
      <c r="V24" s="27">
        <v>42988</v>
      </c>
      <c r="W24" s="27">
        <v>42989</v>
      </c>
      <c r="X24" s="10">
        <v>42990</v>
      </c>
      <c r="Y24" s="4"/>
    </row>
    <row r="25" spans="1:25" ht="15.75" customHeight="1" x14ac:dyDescent="0.2">
      <c r="A25" s="4"/>
      <c r="B25" s="10">
        <v>42897</v>
      </c>
      <c r="C25" s="25">
        <v>42898</v>
      </c>
      <c r="D25" s="25">
        <v>42899</v>
      </c>
      <c r="E25" s="25">
        <v>42900</v>
      </c>
      <c r="F25" s="25">
        <v>42901</v>
      </c>
      <c r="G25" s="25">
        <v>42902</v>
      </c>
      <c r="H25" s="10">
        <v>42903</v>
      </c>
      <c r="I25" s="4"/>
      <c r="J25" s="10">
        <v>43023</v>
      </c>
      <c r="K25" s="26">
        <v>43024</v>
      </c>
      <c r="L25" s="26">
        <v>43025</v>
      </c>
      <c r="M25" s="26">
        <v>43026</v>
      </c>
      <c r="N25" s="26">
        <v>43027</v>
      </c>
      <c r="O25" s="26">
        <v>43028</v>
      </c>
      <c r="P25" s="10">
        <v>43029</v>
      </c>
      <c r="Q25" s="4"/>
      <c r="R25" s="10">
        <v>42991</v>
      </c>
      <c r="S25" s="27">
        <v>42992</v>
      </c>
      <c r="T25" s="27">
        <v>42993</v>
      </c>
      <c r="U25" s="27">
        <v>42994</v>
      </c>
      <c r="V25" s="27">
        <v>42995</v>
      </c>
      <c r="W25" s="27">
        <v>42996</v>
      </c>
      <c r="X25" s="10">
        <v>42997</v>
      </c>
      <c r="Y25" s="4"/>
    </row>
    <row r="26" spans="1:25" ht="15.75" customHeight="1" x14ac:dyDescent="0.2">
      <c r="A26" s="4"/>
      <c r="B26" s="10">
        <v>42904</v>
      </c>
      <c r="C26" s="25">
        <v>42905</v>
      </c>
      <c r="D26" s="25">
        <v>42906</v>
      </c>
      <c r="E26" s="25">
        <v>42907</v>
      </c>
      <c r="F26" s="25">
        <v>42908</v>
      </c>
      <c r="G26" s="25">
        <v>42909</v>
      </c>
      <c r="H26" s="10">
        <v>42910</v>
      </c>
      <c r="I26" s="4"/>
      <c r="J26" s="10">
        <v>43030</v>
      </c>
      <c r="K26" s="26">
        <v>43031</v>
      </c>
      <c r="L26" s="26">
        <v>43032</v>
      </c>
      <c r="M26" s="26">
        <v>43033</v>
      </c>
      <c r="N26" s="26">
        <v>43034</v>
      </c>
      <c r="O26" s="26">
        <v>43035</v>
      </c>
      <c r="P26" s="10">
        <v>43036</v>
      </c>
      <c r="Q26" s="4"/>
      <c r="R26" s="10">
        <v>42998</v>
      </c>
      <c r="S26" s="27">
        <v>42999</v>
      </c>
      <c r="T26" s="27">
        <v>43000</v>
      </c>
      <c r="U26" s="27">
        <v>43001</v>
      </c>
      <c r="V26" s="27">
        <v>43002</v>
      </c>
      <c r="W26" s="27">
        <v>43003</v>
      </c>
      <c r="X26" s="10">
        <v>43004</v>
      </c>
      <c r="Y26" s="4"/>
    </row>
    <row r="27" spans="1:25" ht="15.75" customHeight="1" x14ac:dyDescent="0.2">
      <c r="A27" s="4"/>
      <c r="B27" s="10">
        <v>42911</v>
      </c>
      <c r="C27" s="25">
        <v>42912</v>
      </c>
      <c r="D27" s="25">
        <v>42913</v>
      </c>
      <c r="E27" s="25">
        <v>42914</v>
      </c>
      <c r="F27" s="28">
        <v>29</v>
      </c>
      <c r="G27" s="24">
        <v>30</v>
      </c>
      <c r="H27" s="29">
        <v>31</v>
      </c>
      <c r="I27" s="4"/>
      <c r="J27" s="10">
        <v>43037</v>
      </c>
      <c r="K27" s="27">
        <v>43038</v>
      </c>
      <c r="L27" s="10"/>
      <c r="M27" s="9"/>
      <c r="N27" s="9"/>
      <c r="O27" s="9"/>
      <c r="P27" s="9"/>
      <c r="Q27" s="4"/>
      <c r="R27" s="10">
        <v>43005</v>
      </c>
      <c r="S27" s="10">
        <v>43006</v>
      </c>
      <c r="T27" s="27">
        <v>43007</v>
      </c>
      <c r="U27" s="27">
        <v>43008</v>
      </c>
      <c r="V27" s="23">
        <v>31</v>
      </c>
      <c r="W27" s="10"/>
      <c r="X27" s="10"/>
      <c r="Y27" s="4"/>
    </row>
    <row r="28" spans="1:25" ht="15.75" customHeight="1" x14ac:dyDescent="0.2">
      <c r="A28" s="4"/>
      <c r="B28" s="10"/>
      <c r="C28" s="10"/>
      <c r="D28" s="9"/>
      <c r="E28" s="9"/>
      <c r="F28" s="9"/>
      <c r="G28" s="9"/>
      <c r="H28" s="9"/>
      <c r="I28" s="4"/>
      <c r="J28" s="14"/>
      <c r="K28" s="9"/>
      <c r="L28" s="9"/>
      <c r="M28" s="9"/>
      <c r="N28" s="9"/>
      <c r="O28" s="9"/>
      <c r="P28" s="9"/>
      <c r="Q28" s="4"/>
      <c r="R28" s="14"/>
      <c r="S28" s="9"/>
      <c r="T28" s="9"/>
      <c r="U28" s="9"/>
      <c r="V28" s="9"/>
      <c r="W28" s="9"/>
      <c r="X28" s="9"/>
      <c r="Y28" s="4"/>
    </row>
    <row r="29" spans="1:25" ht="15.75" customHeight="1" x14ac:dyDescent="0.2">
      <c r="A29" s="4"/>
      <c r="B29" s="14"/>
      <c r="C29" s="14"/>
      <c r="D29" s="14"/>
      <c r="E29" s="14"/>
      <c r="F29" s="14"/>
      <c r="G29" s="14"/>
      <c r="H29" s="14"/>
      <c r="I29" s="4"/>
      <c r="J29" s="14"/>
      <c r="K29" s="14"/>
      <c r="L29" s="14"/>
      <c r="M29" s="29" t="s">
        <v>23</v>
      </c>
      <c r="N29" s="14"/>
      <c r="O29" s="14"/>
      <c r="P29" s="1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x14ac:dyDescent="0.2">
      <c r="A30" s="4"/>
      <c r="B30" s="44" t="s">
        <v>24</v>
      </c>
      <c r="C30" s="45"/>
      <c r="D30" s="45"/>
      <c r="E30" s="45"/>
      <c r="F30" s="45"/>
      <c r="G30" s="45"/>
      <c r="H30" s="45"/>
      <c r="I30" s="7"/>
      <c r="J30" s="44"/>
      <c r="K30" s="45"/>
      <c r="L30" s="45"/>
      <c r="M30" s="45"/>
      <c r="N30" s="45"/>
      <c r="O30" s="45"/>
      <c r="P30" s="45"/>
      <c r="Q30" s="7"/>
      <c r="R30" s="44"/>
      <c r="S30" s="45"/>
      <c r="T30" s="45"/>
      <c r="U30" s="45"/>
      <c r="V30" s="45"/>
      <c r="W30" s="45"/>
      <c r="X30" s="45"/>
      <c r="Y30" s="4"/>
    </row>
    <row r="31" spans="1:25" ht="15.75" customHeight="1" x14ac:dyDescent="0.2">
      <c r="A31" s="4"/>
      <c r="B31" s="8" t="s">
        <v>5</v>
      </c>
      <c r="C31" s="8" t="s">
        <v>6</v>
      </c>
      <c r="D31" s="8" t="s">
        <v>7</v>
      </c>
      <c r="E31" s="8" t="s">
        <v>8</v>
      </c>
      <c r="F31" s="8" t="s">
        <v>7</v>
      </c>
      <c r="G31" s="8" t="s">
        <v>9</v>
      </c>
      <c r="H31" s="8" t="s">
        <v>5</v>
      </c>
      <c r="I31" s="7"/>
      <c r="J31" s="30"/>
      <c r="K31" s="30"/>
      <c r="L31" s="30"/>
      <c r="M31" s="30"/>
      <c r="N31" s="30"/>
      <c r="O31" s="30"/>
      <c r="P31" s="30"/>
      <c r="Q31" s="7"/>
      <c r="R31" s="30"/>
      <c r="S31" s="30"/>
      <c r="T31" s="30"/>
      <c r="U31" s="30"/>
      <c r="V31" s="30"/>
      <c r="W31" s="30"/>
      <c r="X31" s="30"/>
      <c r="Y31" s="4"/>
    </row>
    <row r="32" spans="1:25" ht="15.75" customHeight="1" x14ac:dyDescent="0.2">
      <c r="A32" s="4"/>
      <c r="B32" s="9"/>
      <c r="C32" s="9"/>
      <c r="D32" s="9"/>
      <c r="E32" s="9"/>
      <c r="F32" s="9"/>
      <c r="G32" s="27">
        <v>43070</v>
      </c>
      <c r="H32" s="10">
        <v>43071</v>
      </c>
      <c r="I32" s="9"/>
      <c r="J32" s="9"/>
      <c r="K32" s="9"/>
      <c r="L32" s="9"/>
      <c r="M32" s="10"/>
      <c r="N32" s="10"/>
      <c r="O32" s="10"/>
      <c r="P32" s="10"/>
      <c r="Q32" s="9"/>
      <c r="R32" s="9"/>
      <c r="S32" s="9"/>
      <c r="T32" s="9"/>
      <c r="U32" s="9"/>
      <c r="V32" s="9"/>
      <c r="W32" s="10"/>
      <c r="X32" s="10"/>
      <c r="Y32" s="4"/>
    </row>
    <row r="33" spans="1:25" ht="15.75" customHeight="1" x14ac:dyDescent="0.2">
      <c r="A33" s="4"/>
      <c r="B33" s="10">
        <v>43072</v>
      </c>
      <c r="C33" s="27">
        <v>43073</v>
      </c>
      <c r="D33" s="27">
        <v>43074</v>
      </c>
      <c r="E33" s="27">
        <v>43075</v>
      </c>
      <c r="F33" s="27">
        <v>43076</v>
      </c>
      <c r="G33" s="27">
        <v>43077</v>
      </c>
      <c r="H33" s="10">
        <v>43078</v>
      </c>
      <c r="I33" s="9"/>
      <c r="J33" s="10"/>
      <c r="K33" s="10"/>
      <c r="L33" s="10"/>
      <c r="M33" s="10"/>
      <c r="N33" s="10"/>
      <c r="O33" s="10"/>
      <c r="P33" s="10"/>
      <c r="Q33" s="9"/>
      <c r="R33" s="10"/>
      <c r="S33" s="10"/>
      <c r="T33" s="10"/>
      <c r="U33" s="10"/>
      <c r="V33" s="10"/>
      <c r="W33" s="10"/>
      <c r="X33" s="10"/>
      <c r="Y33" s="4"/>
    </row>
    <row r="34" spans="1:25" ht="15.75" customHeight="1" x14ac:dyDescent="0.2">
      <c r="A34" s="4"/>
      <c r="B34" s="10">
        <v>43079</v>
      </c>
      <c r="C34" s="10">
        <v>43080</v>
      </c>
      <c r="D34" s="10">
        <v>43081</v>
      </c>
      <c r="E34" s="10">
        <v>43082</v>
      </c>
      <c r="F34" s="10">
        <v>43083</v>
      </c>
      <c r="G34" s="10">
        <v>43084</v>
      </c>
      <c r="H34" s="10">
        <v>43085</v>
      </c>
      <c r="I34" s="9"/>
      <c r="J34" s="10"/>
      <c r="K34" s="10"/>
      <c r="L34" s="10"/>
      <c r="M34" s="10"/>
      <c r="N34" s="10"/>
      <c r="O34" s="10"/>
      <c r="P34" s="10"/>
      <c r="Q34" s="9"/>
      <c r="R34" s="10"/>
      <c r="S34" s="10"/>
      <c r="T34" s="10"/>
      <c r="U34" s="10"/>
      <c r="V34" s="10"/>
      <c r="W34" s="10"/>
      <c r="X34" s="10"/>
      <c r="Y34" s="4"/>
    </row>
    <row r="35" spans="1:25" ht="15.75" customHeight="1" x14ac:dyDescent="0.2">
      <c r="A35" s="4"/>
      <c r="B35" s="10">
        <v>43086</v>
      </c>
      <c r="C35" s="10">
        <v>43087</v>
      </c>
      <c r="D35" s="10">
        <v>43088</v>
      </c>
      <c r="E35" s="10">
        <v>43089</v>
      </c>
      <c r="F35" s="10">
        <v>43090</v>
      </c>
      <c r="G35" s="10">
        <v>43091</v>
      </c>
      <c r="H35" s="10">
        <v>43092</v>
      </c>
      <c r="I35" s="9"/>
      <c r="J35" s="10"/>
      <c r="K35" s="10"/>
      <c r="L35" s="10"/>
      <c r="M35" s="10"/>
      <c r="N35" s="10"/>
      <c r="O35" s="10"/>
      <c r="P35" s="10"/>
      <c r="Q35" s="9"/>
      <c r="R35" s="10"/>
      <c r="S35" s="10"/>
      <c r="T35" s="10"/>
      <c r="U35" s="10"/>
      <c r="V35" s="10"/>
      <c r="W35" s="10"/>
      <c r="X35" s="10"/>
      <c r="Y35" s="4"/>
    </row>
    <row r="36" spans="1:25" ht="15.75" customHeight="1" x14ac:dyDescent="0.2">
      <c r="A36" s="4"/>
      <c r="B36" s="10">
        <v>43093</v>
      </c>
      <c r="C36" s="10">
        <v>43094</v>
      </c>
      <c r="D36" s="10">
        <v>43095</v>
      </c>
      <c r="E36" s="10">
        <v>43096</v>
      </c>
      <c r="F36" s="10">
        <v>43097</v>
      </c>
      <c r="G36" s="10">
        <v>43098</v>
      </c>
      <c r="H36" s="10">
        <v>43099</v>
      </c>
      <c r="I36" s="9"/>
      <c r="J36" s="10"/>
      <c r="K36" s="10"/>
      <c r="L36" s="10"/>
      <c r="M36" s="10"/>
      <c r="N36" s="10"/>
      <c r="O36" s="4"/>
      <c r="P36" s="9"/>
      <c r="Q36" s="9"/>
      <c r="R36" s="10"/>
      <c r="S36" s="10"/>
      <c r="T36" s="10"/>
      <c r="U36" s="10"/>
      <c r="V36" s="10"/>
      <c r="W36" s="10"/>
      <c r="X36" s="10"/>
      <c r="Y36" s="4"/>
    </row>
    <row r="37" spans="1:25" ht="15.75" customHeight="1" x14ac:dyDescent="0.2">
      <c r="A37" s="4"/>
      <c r="B37" s="10"/>
      <c r="C37" s="9"/>
      <c r="D37" s="9"/>
      <c r="E37" s="9"/>
      <c r="F37" s="9"/>
      <c r="G37" s="9"/>
      <c r="H37" s="9"/>
      <c r="I37" s="4"/>
      <c r="J37" s="14"/>
      <c r="K37" s="9"/>
      <c r="L37" s="9"/>
      <c r="M37" s="9"/>
      <c r="N37" s="9"/>
      <c r="O37" s="9"/>
      <c r="P37" s="9"/>
      <c r="Q37" s="4"/>
      <c r="R37" s="10"/>
      <c r="S37" s="9"/>
      <c r="T37" s="9"/>
      <c r="U37" s="9"/>
      <c r="V37" s="9"/>
      <c r="W37" s="9"/>
      <c r="X37" s="9"/>
      <c r="Y37" s="4"/>
    </row>
    <row r="38" spans="1:25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4"/>
      <c r="S38" s="14"/>
      <c r="T38" s="14"/>
      <c r="U38" s="14"/>
      <c r="V38" s="14"/>
      <c r="W38" s="14"/>
      <c r="X38" s="14"/>
      <c r="Y38" s="4"/>
    </row>
    <row r="39" spans="1:25" ht="6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</sheetData>
  <mergeCells count="13">
    <mergeCell ref="R30:X30"/>
    <mergeCell ref="R4:X4"/>
    <mergeCell ref="J12:P12"/>
    <mergeCell ref="B12:H12"/>
    <mergeCell ref="B1:X1"/>
    <mergeCell ref="R21:X21"/>
    <mergeCell ref="R12:X12"/>
    <mergeCell ref="J21:P21"/>
    <mergeCell ref="B21:H21"/>
    <mergeCell ref="J30:P30"/>
    <mergeCell ref="B30:H30"/>
    <mergeCell ref="J4:P4"/>
    <mergeCell ref="B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78">
        <v>43221</v>
      </c>
      <c r="B1" s="45"/>
      <c r="C1" s="3"/>
      <c r="D1" s="5"/>
      <c r="E1" s="6"/>
      <c r="F1" s="5"/>
      <c r="G1" s="5"/>
      <c r="H1" s="5"/>
      <c r="I1" s="5"/>
      <c r="J1" s="5"/>
      <c r="K1" s="75" t="s">
        <v>2</v>
      </c>
      <c r="L1" s="45"/>
      <c r="M1" s="45"/>
      <c r="N1" s="45"/>
    </row>
    <row r="2" spans="1:14" ht="60.75" customHeight="1" x14ac:dyDescent="0.15">
      <c r="A2" s="81" t="str">
        <f>UPPER(TEXT(A1,"mmmm yyyy"))</f>
        <v>MAY 2018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79" t="s">
        <v>10</v>
      </c>
      <c r="B3" s="80"/>
      <c r="C3" s="47" t="s">
        <v>11</v>
      </c>
      <c r="D3" s="48"/>
      <c r="E3" s="47" t="s">
        <v>12</v>
      </c>
      <c r="F3" s="48"/>
      <c r="G3" s="47" t="s">
        <v>13</v>
      </c>
      <c r="H3" s="48"/>
      <c r="I3" s="47" t="s">
        <v>14</v>
      </c>
      <c r="J3" s="48"/>
      <c r="K3" s="47" t="s">
        <v>15</v>
      </c>
      <c r="L3" s="48"/>
      <c r="M3" s="49" t="s">
        <v>16</v>
      </c>
      <c r="N3" s="50"/>
    </row>
    <row r="4" spans="1:14" ht="18" customHeight="1" x14ac:dyDescent="0.15">
      <c r="A4" s="16" t="str">
        <f>IF(WEEKDAY($A$1,1)=1,$A$1,"")</f>
        <v/>
      </c>
      <c r="B4" s="17"/>
      <c r="C4" s="20" t="str">
        <f>IF(A4="",IF(WEEKDAY($A$1,1)=2,$A$1,""),A4+1)</f>
        <v/>
      </c>
      <c r="D4" s="21"/>
      <c r="E4" s="20">
        <f>IF(C4="",IF(WEEKDAY($A$1,1)=3,$A$1,""),C4+1)</f>
        <v>43221</v>
      </c>
      <c r="F4" s="21"/>
      <c r="G4" s="20">
        <f>IF(E4="",IF(WEEKDAY($A$1,1)=4,$A$1,""),E4+1)</f>
        <v>43222</v>
      </c>
      <c r="H4" s="21"/>
      <c r="I4" s="20">
        <f>IF(G4="",IF(WEEKDAY($A$1,1)=5,$A$1,""),G4+1)</f>
        <v>43223</v>
      </c>
      <c r="J4" s="21"/>
      <c r="K4" s="20">
        <f>IF(I4="",IF(WEEKDAY($A$1,1)=6,$A$1,""),I4+1)</f>
        <v>43224</v>
      </c>
      <c r="L4" s="21"/>
      <c r="M4" s="16">
        <f>IF(K4="",IF(WEEKDAY($A$1,1)=7,$A$1,""),K4+1)</f>
        <v>43225</v>
      </c>
      <c r="N4" s="17"/>
    </row>
    <row r="5" spans="1:14" ht="13" x14ac:dyDescent="0.15">
      <c r="A5" s="53"/>
      <c r="B5" s="52"/>
      <c r="C5" s="51"/>
      <c r="D5" s="52"/>
      <c r="E5" s="163" t="s">
        <v>125</v>
      </c>
      <c r="F5" s="52"/>
      <c r="G5" s="158" t="s">
        <v>126</v>
      </c>
      <c r="H5" s="52"/>
      <c r="I5" s="158" t="s">
        <v>126</v>
      </c>
      <c r="J5" s="52"/>
      <c r="K5" s="158" t="s">
        <v>127</v>
      </c>
      <c r="L5" s="52"/>
      <c r="M5" s="53"/>
      <c r="N5" s="52"/>
    </row>
    <row r="6" spans="1:14" ht="13" x14ac:dyDescent="0.15">
      <c r="A6" s="53"/>
      <c r="B6" s="52"/>
      <c r="C6" s="51"/>
      <c r="D6" s="52"/>
      <c r="E6" s="160"/>
      <c r="F6" s="52"/>
      <c r="G6" s="160"/>
      <c r="H6" s="52"/>
      <c r="I6" s="160"/>
      <c r="J6" s="52"/>
      <c r="K6" s="159"/>
      <c r="L6" s="52"/>
      <c r="M6" s="53"/>
      <c r="N6" s="52"/>
    </row>
    <row r="7" spans="1:14" ht="13" x14ac:dyDescent="0.15">
      <c r="A7" s="53"/>
      <c r="B7" s="52"/>
      <c r="C7" s="51"/>
      <c r="D7" s="52"/>
      <c r="E7" s="51"/>
      <c r="F7" s="52"/>
      <c r="G7" s="51"/>
      <c r="H7" s="52"/>
      <c r="I7" s="89"/>
      <c r="J7" s="52"/>
      <c r="K7" s="51"/>
      <c r="L7" s="52"/>
      <c r="M7" s="53"/>
      <c r="N7" s="52"/>
    </row>
    <row r="8" spans="1:14" ht="18" customHeight="1" x14ac:dyDescent="0.15">
      <c r="A8" s="57"/>
      <c r="B8" s="55"/>
      <c r="C8" s="54"/>
      <c r="D8" s="55"/>
      <c r="E8" s="54"/>
      <c r="F8" s="55"/>
      <c r="G8" s="54"/>
      <c r="H8" s="55"/>
      <c r="I8" s="54"/>
      <c r="J8" s="55"/>
      <c r="K8" s="54"/>
      <c r="L8" s="55"/>
      <c r="M8" s="57"/>
      <c r="N8" s="55"/>
    </row>
    <row r="9" spans="1:14" ht="18" customHeight="1" x14ac:dyDescent="0.15">
      <c r="A9" s="16">
        <f>M4+1</f>
        <v>43226</v>
      </c>
      <c r="B9" s="17"/>
      <c r="C9" s="20">
        <f>A9+1</f>
        <v>43227</v>
      </c>
      <c r="D9" s="21"/>
      <c r="E9" s="20">
        <f>C9+1</f>
        <v>43228</v>
      </c>
      <c r="F9" s="21"/>
      <c r="G9" s="20">
        <f>E9+1</f>
        <v>43229</v>
      </c>
      <c r="H9" s="21"/>
      <c r="I9" s="20">
        <f>G9+1</f>
        <v>43230</v>
      </c>
      <c r="J9" s="21"/>
      <c r="K9" s="20">
        <f>I9+1</f>
        <v>43231</v>
      </c>
      <c r="L9" s="21"/>
      <c r="M9" s="16">
        <f>K9+1</f>
        <v>43232</v>
      </c>
      <c r="N9" s="17"/>
    </row>
    <row r="10" spans="1:14" ht="13" x14ac:dyDescent="0.15">
      <c r="A10" s="53"/>
      <c r="B10" s="52"/>
      <c r="C10" s="162" t="s">
        <v>129</v>
      </c>
      <c r="D10" s="52"/>
      <c r="E10" s="158" t="s">
        <v>130</v>
      </c>
      <c r="F10" s="52"/>
      <c r="G10" s="158" t="s">
        <v>131</v>
      </c>
      <c r="H10" s="52"/>
      <c r="I10" s="158" t="s">
        <v>132</v>
      </c>
      <c r="J10" s="52"/>
      <c r="K10" s="158" t="s">
        <v>132</v>
      </c>
      <c r="L10" s="52"/>
      <c r="M10" s="53"/>
      <c r="N10" s="52"/>
    </row>
    <row r="11" spans="1:14" ht="13" x14ac:dyDescent="0.15">
      <c r="A11" s="53"/>
      <c r="B11" s="52"/>
      <c r="C11" s="161"/>
      <c r="D11" s="52"/>
      <c r="E11" s="159"/>
      <c r="F11" s="52"/>
      <c r="G11" s="159"/>
      <c r="H11" s="52"/>
      <c r="I11" s="159"/>
      <c r="J11" s="52"/>
      <c r="K11" s="159"/>
      <c r="L11" s="52"/>
      <c r="M11" s="53"/>
      <c r="N11" s="52"/>
    </row>
    <row r="12" spans="1:14" ht="13" x14ac:dyDescent="0.15">
      <c r="A12" s="53"/>
      <c r="B12" s="52"/>
      <c r="C12" s="89"/>
      <c r="D12" s="52"/>
      <c r="E12" s="51"/>
      <c r="F12" s="52"/>
      <c r="G12" s="89"/>
      <c r="H12" s="52"/>
      <c r="I12" s="51"/>
      <c r="J12" s="52"/>
      <c r="K12" s="51"/>
      <c r="L12" s="52"/>
      <c r="M12" s="53"/>
      <c r="N12" s="52"/>
    </row>
    <row r="13" spans="1:14" ht="18" customHeight="1" x14ac:dyDescent="0.15">
      <c r="A13" s="57"/>
      <c r="B13" s="55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7"/>
      <c r="N13" s="55"/>
    </row>
    <row r="14" spans="1:14" ht="18" customHeight="1" x14ac:dyDescent="0.15">
      <c r="A14" s="16">
        <f>M9+1</f>
        <v>43233</v>
      </c>
      <c r="B14" s="17"/>
      <c r="C14" s="20">
        <f>A14+1</f>
        <v>43234</v>
      </c>
      <c r="D14" s="21"/>
      <c r="E14" s="20">
        <f>C14+1</f>
        <v>43235</v>
      </c>
      <c r="F14" s="21"/>
      <c r="G14" s="20">
        <f>E14+1</f>
        <v>43236</v>
      </c>
      <c r="H14" s="21"/>
      <c r="I14" s="20">
        <f>G14+1</f>
        <v>43237</v>
      </c>
      <c r="J14" s="21"/>
      <c r="K14" s="20">
        <f>I14+1</f>
        <v>43238</v>
      </c>
      <c r="L14" s="21"/>
      <c r="M14" s="16">
        <f>K14+1</f>
        <v>43239</v>
      </c>
      <c r="N14" s="17"/>
    </row>
    <row r="15" spans="1:14" ht="13" x14ac:dyDescent="0.15">
      <c r="A15" s="53"/>
      <c r="B15" s="52"/>
      <c r="C15" s="162" t="s">
        <v>132</v>
      </c>
      <c r="D15" s="52"/>
      <c r="E15" s="158" t="s">
        <v>134</v>
      </c>
      <c r="F15" s="52"/>
      <c r="G15" s="158" t="s">
        <v>134</v>
      </c>
      <c r="H15" s="52"/>
      <c r="I15" s="158" t="s">
        <v>134</v>
      </c>
      <c r="J15" s="52"/>
      <c r="K15" s="158" t="s">
        <v>134</v>
      </c>
      <c r="L15" s="52"/>
      <c r="M15" s="53"/>
      <c r="N15" s="52"/>
    </row>
    <row r="16" spans="1:14" ht="13" x14ac:dyDescent="0.15">
      <c r="A16" s="53"/>
      <c r="B16" s="52"/>
      <c r="C16" s="161"/>
      <c r="D16" s="52"/>
      <c r="E16" s="159"/>
      <c r="F16" s="52"/>
      <c r="G16" s="159"/>
      <c r="H16" s="52"/>
      <c r="I16" s="159"/>
      <c r="J16" s="52"/>
      <c r="K16" s="159"/>
      <c r="L16" s="52"/>
      <c r="M16" s="53"/>
      <c r="N16" s="52"/>
    </row>
    <row r="17" spans="1:14" ht="13" x14ac:dyDescent="0.15">
      <c r="A17" s="53"/>
      <c r="B17" s="52"/>
      <c r="C17" s="89"/>
      <c r="D17" s="52"/>
      <c r="E17" s="51"/>
      <c r="F17" s="52"/>
      <c r="G17" s="51"/>
      <c r="H17" s="52"/>
      <c r="I17" s="51"/>
      <c r="J17" s="52"/>
      <c r="K17" s="51"/>
      <c r="L17" s="52"/>
      <c r="M17" s="53"/>
      <c r="N17" s="52"/>
    </row>
    <row r="18" spans="1:14" ht="18" customHeight="1" x14ac:dyDescent="0.15">
      <c r="A18" s="57"/>
      <c r="B18" s="55"/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7"/>
      <c r="N18" s="55"/>
    </row>
    <row r="19" spans="1:14" ht="18" customHeight="1" x14ac:dyDescent="0.15">
      <c r="A19" s="16">
        <f>M14+1</f>
        <v>43240</v>
      </c>
      <c r="B19" s="17"/>
      <c r="C19" s="20">
        <f>A19+1</f>
        <v>43241</v>
      </c>
      <c r="D19" s="21"/>
      <c r="E19" s="20">
        <f>C19+1</f>
        <v>43242</v>
      </c>
      <c r="F19" s="21"/>
      <c r="G19" s="20">
        <f>E19+1</f>
        <v>43243</v>
      </c>
      <c r="H19" s="21"/>
      <c r="I19" s="20">
        <f>G19+1</f>
        <v>43244</v>
      </c>
      <c r="J19" s="21"/>
      <c r="K19" s="20">
        <f>I19+1</f>
        <v>43245</v>
      </c>
      <c r="L19" s="21"/>
      <c r="M19" s="16">
        <f>K19+1</f>
        <v>43246</v>
      </c>
      <c r="N19" s="17"/>
    </row>
    <row r="20" spans="1:14" ht="13" x14ac:dyDescent="0.15">
      <c r="A20" s="53"/>
      <c r="B20" s="52"/>
      <c r="C20" s="162" t="s">
        <v>134</v>
      </c>
      <c r="D20" s="52"/>
      <c r="E20" s="158" t="s">
        <v>76</v>
      </c>
      <c r="F20" s="52"/>
      <c r="G20" s="158" t="s">
        <v>62</v>
      </c>
      <c r="H20" s="52"/>
      <c r="I20" s="158" t="s">
        <v>62</v>
      </c>
      <c r="J20" s="52"/>
      <c r="K20" s="158" t="s">
        <v>137</v>
      </c>
      <c r="L20" s="52"/>
      <c r="M20" s="53"/>
      <c r="N20" s="52"/>
    </row>
    <row r="21" spans="1:14" ht="13" x14ac:dyDescent="0.15">
      <c r="A21" s="53"/>
      <c r="B21" s="52"/>
      <c r="C21" s="161"/>
      <c r="D21" s="52"/>
      <c r="E21" s="159"/>
      <c r="F21" s="52"/>
      <c r="G21" s="159"/>
      <c r="H21" s="52"/>
      <c r="I21" s="159"/>
      <c r="J21" s="52"/>
      <c r="K21" s="159"/>
      <c r="L21" s="52"/>
      <c r="M21" s="53"/>
      <c r="N21" s="52"/>
    </row>
    <row r="22" spans="1:14" ht="13" x14ac:dyDescent="0.15">
      <c r="A22" s="53"/>
      <c r="B22" s="52"/>
      <c r="C22" s="89"/>
      <c r="D22" s="52"/>
      <c r="E22" s="51"/>
      <c r="F22" s="52"/>
      <c r="G22" s="51"/>
      <c r="H22" s="52"/>
      <c r="I22" s="51"/>
      <c r="J22" s="52"/>
      <c r="K22" s="51"/>
      <c r="L22" s="52"/>
      <c r="M22" s="53"/>
      <c r="N22" s="52"/>
    </row>
    <row r="23" spans="1:14" ht="18" customHeight="1" x14ac:dyDescent="0.15">
      <c r="A23" s="57"/>
      <c r="B23" s="55"/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7"/>
      <c r="N23" s="55"/>
    </row>
    <row r="24" spans="1:14" ht="18" customHeight="1" x14ac:dyDescent="0.15">
      <c r="A24" s="16">
        <f>IF(M19="","",IF(MONTH(M19+1)&lt;&gt;MONTH($A$1),"",M19+1))</f>
        <v>43247</v>
      </c>
      <c r="B24" s="17"/>
      <c r="C24" s="20">
        <f>IF(A24="","",IF(MONTH(A24+1)&lt;&gt;MONTH($A$1),"",A24+1))</f>
        <v>43248</v>
      </c>
      <c r="D24" s="21"/>
      <c r="E24" s="20">
        <f>IF(C24="","",IF(MONTH(C24+1)&lt;&gt;MONTH($A$1),"",C24+1))</f>
        <v>43249</v>
      </c>
      <c r="F24" s="21"/>
      <c r="G24" s="20">
        <f>IF(E24="","",IF(MONTH(E24+1)&lt;&gt;MONTH($A$1),"",E24+1))</f>
        <v>43250</v>
      </c>
      <c r="H24" s="21"/>
      <c r="I24" s="20">
        <f>IF(G24="","",IF(MONTH(G24+1)&lt;&gt;MONTH($A$1),"",G24+1))</f>
        <v>43251</v>
      </c>
      <c r="J24" s="21"/>
      <c r="K24" s="20" t="str">
        <f>IF(I24="","",IF(MONTH(I24+1)&lt;&gt;MONTH($A$1),"",I24+1))</f>
        <v/>
      </c>
      <c r="L24" s="21"/>
      <c r="M24" s="16" t="str">
        <f>IF(K24="","",IF(MONTH(K24+1)&lt;&gt;MONTH($A$1),"",K24+1))</f>
        <v/>
      </c>
      <c r="N24" s="17"/>
    </row>
    <row r="25" spans="1:14" ht="13" x14ac:dyDescent="0.15">
      <c r="A25" s="53"/>
      <c r="B25" s="52"/>
      <c r="C25" s="59" t="s">
        <v>141</v>
      </c>
      <c r="D25" s="52"/>
      <c r="E25" s="162" t="s">
        <v>137</v>
      </c>
      <c r="F25" s="52"/>
      <c r="G25" s="158" t="s">
        <v>137</v>
      </c>
      <c r="H25" s="52"/>
      <c r="I25" s="162" t="s">
        <v>137</v>
      </c>
      <c r="J25" s="52"/>
      <c r="K25" s="51"/>
      <c r="L25" s="52"/>
      <c r="M25" s="53"/>
      <c r="N25" s="52"/>
    </row>
    <row r="26" spans="1:14" ht="13" x14ac:dyDescent="0.15">
      <c r="A26" s="53"/>
      <c r="B26" s="52"/>
      <c r="C26" s="51"/>
      <c r="D26" s="52"/>
      <c r="E26" s="161"/>
      <c r="F26" s="52"/>
      <c r="G26" s="159"/>
      <c r="H26" s="52"/>
      <c r="I26" s="161"/>
      <c r="J26" s="52"/>
      <c r="K26" s="51"/>
      <c r="L26" s="52"/>
      <c r="M26" s="53"/>
      <c r="N26" s="52"/>
    </row>
    <row r="27" spans="1:14" ht="13" x14ac:dyDescent="0.15">
      <c r="A27" s="53"/>
      <c r="B27" s="52"/>
      <c r="C27" s="51"/>
      <c r="D27" s="52"/>
      <c r="E27" s="51"/>
      <c r="F27" s="52"/>
      <c r="G27" s="51"/>
      <c r="H27" s="52"/>
      <c r="I27" s="51"/>
      <c r="J27" s="52"/>
      <c r="K27" s="51"/>
      <c r="L27" s="52"/>
      <c r="M27" s="53"/>
      <c r="N27" s="52"/>
    </row>
    <row r="28" spans="1:14" ht="18" customHeight="1" x14ac:dyDescent="0.15">
      <c r="A28" s="57"/>
      <c r="B28" s="55"/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7"/>
      <c r="N28" s="55"/>
    </row>
    <row r="29" spans="1:14" ht="18" customHeight="1" x14ac:dyDescent="0.2">
      <c r="A29" s="16" t="str">
        <f>IF(M24="","",IF(MONTH(M24+1)&lt;&gt;MONTH($A$1),"",M24+1))</f>
        <v/>
      </c>
      <c r="B29" s="17"/>
      <c r="C29" s="20" t="str">
        <f>IF(A29="","",IF(MONTH(A29+1)&lt;&gt;MONTH($A$1),"",A29+1))</f>
        <v/>
      </c>
      <c r="D29" s="21"/>
      <c r="E29" s="63" t="s">
        <v>69</v>
      </c>
      <c r="F29" s="64"/>
      <c r="G29" s="68"/>
      <c r="H29" s="64"/>
      <c r="I29" s="64"/>
      <c r="J29" s="64"/>
      <c r="K29" s="64"/>
      <c r="L29" s="64"/>
      <c r="M29" s="64"/>
      <c r="N29" s="69"/>
    </row>
    <row r="30" spans="1:14" ht="13" x14ac:dyDescent="0.15">
      <c r="A30" s="53"/>
      <c r="B30" s="52"/>
      <c r="C30" s="51"/>
      <c r="D30" s="52"/>
      <c r="E30" s="65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53"/>
      <c r="B31" s="52"/>
      <c r="C31" s="51"/>
      <c r="D31" s="52"/>
      <c r="E31" s="65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53"/>
      <c r="B32" s="52"/>
      <c r="C32" s="51"/>
      <c r="D32" s="52"/>
      <c r="E32" s="65"/>
      <c r="F32" s="45"/>
      <c r="G32" s="45"/>
      <c r="H32" s="45"/>
      <c r="I32" s="45"/>
      <c r="J32" s="45"/>
      <c r="K32" s="45"/>
      <c r="L32" s="45"/>
      <c r="M32" s="45"/>
      <c r="N32" s="52"/>
    </row>
    <row r="33" spans="1:14" ht="13" x14ac:dyDescent="0.15">
      <c r="A33" s="57"/>
      <c r="B33" s="55"/>
      <c r="C33" s="54"/>
      <c r="D33" s="55"/>
      <c r="E33" s="61" t="s">
        <v>70</v>
      </c>
      <c r="F33" s="62"/>
      <c r="G33" s="62"/>
      <c r="H33" s="62"/>
      <c r="I33" s="67" t="str">
        <f>HYPERLINK("http://www.vertex42.com/calendars/academic-calendar.html","Academic Calendar Template by Vertex42.com")</f>
        <v>Academic Calendar Template by Vertex42.com</v>
      </c>
      <c r="J33" s="62"/>
      <c r="K33" s="62"/>
      <c r="L33" s="62"/>
      <c r="M33" s="62"/>
      <c r="N33" s="55"/>
    </row>
  </sheetData>
  <mergeCells count="165">
    <mergeCell ref="A25:B25"/>
    <mergeCell ref="A26:B26"/>
    <mergeCell ref="E30:N30"/>
    <mergeCell ref="G29:N29"/>
    <mergeCell ref="M23:N23"/>
    <mergeCell ref="M26:N26"/>
    <mergeCell ref="M25:N25"/>
    <mergeCell ref="E32:N32"/>
    <mergeCell ref="I33:N33"/>
    <mergeCell ref="E33:H33"/>
    <mergeCell ref="E31:N31"/>
    <mergeCell ref="A33:B33"/>
    <mergeCell ref="C33:D33"/>
    <mergeCell ref="C30:D30"/>
    <mergeCell ref="C32:D32"/>
    <mergeCell ref="C31:D31"/>
    <mergeCell ref="A32:B32"/>
    <mergeCell ref="A31:B31"/>
    <mergeCell ref="A27:B27"/>
    <mergeCell ref="A28:B28"/>
    <mergeCell ref="A30:B30"/>
    <mergeCell ref="A21:B21"/>
    <mergeCell ref="A20:B20"/>
    <mergeCell ref="A23:B23"/>
    <mergeCell ref="A22:B22"/>
    <mergeCell ref="M20:N20"/>
    <mergeCell ref="M21:N21"/>
    <mergeCell ref="G21:H21"/>
    <mergeCell ref="M22:N22"/>
    <mergeCell ref="K23:L23"/>
    <mergeCell ref="I23:J23"/>
    <mergeCell ref="I22:J22"/>
    <mergeCell ref="E28:F28"/>
    <mergeCell ref="E29:F29"/>
    <mergeCell ref="E26:F26"/>
    <mergeCell ref="C26:D26"/>
    <mergeCell ref="G25:H25"/>
    <mergeCell ref="G27:H27"/>
    <mergeCell ref="G28:H28"/>
    <mergeCell ref="G26:H26"/>
    <mergeCell ref="C28:D28"/>
    <mergeCell ref="G22:H22"/>
    <mergeCell ref="G20:H20"/>
    <mergeCell ref="E20:F20"/>
    <mergeCell ref="E23:F23"/>
    <mergeCell ref="G23:H23"/>
    <mergeCell ref="C23:D23"/>
    <mergeCell ref="E25:F25"/>
    <mergeCell ref="C25:D25"/>
    <mergeCell ref="E27:F27"/>
    <mergeCell ref="C27:D27"/>
    <mergeCell ref="C20:D20"/>
    <mergeCell ref="C21:D21"/>
    <mergeCell ref="E21:F21"/>
    <mergeCell ref="C22:D22"/>
    <mergeCell ref="C17:D17"/>
    <mergeCell ref="C16:D16"/>
    <mergeCell ref="C11:D11"/>
    <mergeCell ref="C10:D10"/>
    <mergeCell ref="E22:F22"/>
    <mergeCell ref="E10:F10"/>
    <mergeCell ref="E17:F17"/>
    <mergeCell ref="E16:F16"/>
    <mergeCell ref="E15:F15"/>
    <mergeCell ref="M8:N8"/>
    <mergeCell ref="E13:F13"/>
    <mergeCell ref="I13:J13"/>
    <mergeCell ref="G13:H13"/>
    <mergeCell ref="A11:B11"/>
    <mergeCell ref="A12:B12"/>
    <mergeCell ref="E12:F12"/>
    <mergeCell ref="E11:F11"/>
    <mergeCell ref="A13:B13"/>
    <mergeCell ref="G11:H11"/>
    <mergeCell ref="A10:B10"/>
    <mergeCell ref="G10:H10"/>
    <mergeCell ref="E3:F3"/>
    <mergeCell ref="C3:D3"/>
    <mergeCell ref="K3:L3"/>
    <mergeCell ref="M3:N3"/>
    <mergeCell ref="A2:N2"/>
    <mergeCell ref="K1:N1"/>
    <mergeCell ref="A1:B1"/>
    <mergeCell ref="A3:B3"/>
    <mergeCell ref="G3:H3"/>
    <mergeCell ref="I3:J3"/>
    <mergeCell ref="M28:N28"/>
    <mergeCell ref="M27:N27"/>
    <mergeCell ref="E5:F5"/>
    <mergeCell ref="C5:D5"/>
    <mergeCell ref="A6:B6"/>
    <mergeCell ref="A5:B5"/>
    <mergeCell ref="C6:D6"/>
    <mergeCell ref="K5:L5"/>
    <mergeCell ref="M5:N5"/>
    <mergeCell ref="K8:L8"/>
    <mergeCell ref="C8:D8"/>
    <mergeCell ref="A8:B8"/>
    <mergeCell ref="M10:N10"/>
    <mergeCell ref="M13:N13"/>
    <mergeCell ref="M11:N11"/>
    <mergeCell ref="M12:N12"/>
    <mergeCell ref="C7:D7"/>
    <mergeCell ref="A7:B7"/>
    <mergeCell ref="G6:H6"/>
    <mergeCell ref="E6:F6"/>
    <mergeCell ref="M6:N6"/>
    <mergeCell ref="M7:N7"/>
    <mergeCell ref="K7:L7"/>
    <mergeCell ref="K6:L6"/>
    <mergeCell ref="K10:L10"/>
    <mergeCell ref="K11:L11"/>
    <mergeCell ref="C13:D13"/>
    <mergeCell ref="C12:D12"/>
    <mergeCell ref="A15:B15"/>
    <mergeCell ref="C15:D15"/>
    <mergeCell ref="A16:B16"/>
    <mergeCell ref="A18:B18"/>
    <mergeCell ref="A17:B17"/>
    <mergeCell ref="G17:H17"/>
    <mergeCell ref="G18:H18"/>
    <mergeCell ref="M15:N15"/>
    <mergeCell ref="K15:L15"/>
    <mergeCell ref="K18:L18"/>
    <mergeCell ref="K20:L20"/>
    <mergeCell ref="K21:L21"/>
    <mergeCell ref="K13:L13"/>
    <mergeCell ref="K12:L12"/>
    <mergeCell ref="M18:N18"/>
    <mergeCell ref="M17:N17"/>
    <mergeCell ref="M16:N16"/>
    <mergeCell ref="K17:L17"/>
    <mergeCell ref="K16:L16"/>
    <mergeCell ref="I26:J26"/>
    <mergeCell ref="I25:J25"/>
    <mergeCell ref="I21:J21"/>
    <mergeCell ref="I28:J28"/>
    <mergeCell ref="I27:J27"/>
    <mergeCell ref="K28:L28"/>
    <mergeCell ref="K27:L27"/>
    <mergeCell ref="K22:L22"/>
    <mergeCell ref="K26:L26"/>
    <mergeCell ref="K25:L25"/>
    <mergeCell ref="C18:D18"/>
    <mergeCell ref="E18:F18"/>
    <mergeCell ref="I5:J5"/>
    <mergeCell ref="I6:J6"/>
    <mergeCell ref="I17:J17"/>
    <mergeCell ref="I16:J16"/>
    <mergeCell ref="I20:J20"/>
    <mergeCell ref="I15:J15"/>
    <mergeCell ref="I18:J18"/>
    <mergeCell ref="I12:J12"/>
    <mergeCell ref="G12:H12"/>
    <mergeCell ref="G5:H5"/>
    <mergeCell ref="G8:H8"/>
    <mergeCell ref="G7:H7"/>
    <mergeCell ref="E8:F8"/>
    <mergeCell ref="E7:F7"/>
    <mergeCell ref="I8:J8"/>
    <mergeCell ref="I7:J7"/>
    <mergeCell ref="G16:H16"/>
    <mergeCell ref="G15:H15"/>
    <mergeCell ref="I10:J10"/>
    <mergeCell ref="I11:J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78">
        <v>43252</v>
      </c>
      <c r="B1" s="45"/>
      <c r="C1" s="3"/>
      <c r="D1" s="5"/>
      <c r="E1" s="6"/>
      <c r="F1" s="5"/>
      <c r="G1" s="5"/>
      <c r="H1" s="5"/>
      <c r="I1" s="5"/>
      <c r="J1" s="5"/>
      <c r="K1" s="75" t="s">
        <v>2</v>
      </c>
      <c r="L1" s="45"/>
      <c r="M1" s="45"/>
      <c r="N1" s="45"/>
    </row>
    <row r="2" spans="1:14" ht="60.75" customHeight="1" x14ac:dyDescent="0.15">
      <c r="A2" s="81" t="str">
        <f>UPPER(TEXT(A1,"mmmm yyyy"))</f>
        <v>JUNE 2018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79" t="s">
        <v>10</v>
      </c>
      <c r="B3" s="80"/>
      <c r="C3" s="47" t="s">
        <v>11</v>
      </c>
      <c r="D3" s="48"/>
      <c r="E3" s="47" t="s">
        <v>12</v>
      </c>
      <c r="F3" s="48"/>
      <c r="G3" s="47" t="s">
        <v>13</v>
      </c>
      <c r="H3" s="48"/>
      <c r="I3" s="47" t="s">
        <v>14</v>
      </c>
      <c r="J3" s="48"/>
      <c r="K3" s="47" t="s">
        <v>15</v>
      </c>
      <c r="L3" s="48"/>
      <c r="M3" s="49" t="s">
        <v>16</v>
      </c>
      <c r="N3" s="50"/>
    </row>
    <row r="4" spans="1:14" ht="18" customHeight="1" x14ac:dyDescent="0.15">
      <c r="A4" s="16" t="str">
        <f>IF(WEEKDAY($A$1,1)=1,$A$1,"")</f>
        <v/>
      </c>
      <c r="B4" s="17"/>
      <c r="C4" s="20" t="str">
        <f>IF(A4="",IF(WEEKDAY($A$1,1)=2,$A$1,""),A4+1)</f>
        <v/>
      </c>
      <c r="D4" s="21"/>
      <c r="E4" s="20" t="str">
        <f>IF(C4="",IF(WEEKDAY($A$1,1)=3,$A$1,""),C4+1)</f>
        <v/>
      </c>
      <c r="F4" s="21"/>
      <c r="G4" s="20" t="str">
        <f>IF(E4="",IF(WEEKDAY($A$1,1)=4,$A$1,""),E4+1)</f>
        <v/>
      </c>
      <c r="H4" s="21"/>
      <c r="I4" s="20" t="str">
        <f>IF(G4="",IF(WEEKDAY($A$1,1)=5,$A$1,""),G4+1)</f>
        <v/>
      </c>
      <c r="J4" s="21"/>
      <c r="K4" s="20">
        <f>IF(I4="",IF(WEEKDAY($A$1,1)=6,$A$1,""),I4+1)</f>
        <v>43252</v>
      </c>
      <c r="L4" s="21"/>
      <c r="M4" s="16">
        <f>IF(K4="",IF(WEEKDAY($A$1,1)=7,$A$1,""),K4+1)</f>
        <v>43253</v>
      </c>
      <c r="N4" s="17"/>
    </row>
    <row r="5" spans="1:14" ht="13" x14ac:dyDescent="0.15">
      <c r="A5" s="53"/>
      <c r="B5" s="52"/>
      <c r="C5" s="51"/>
      <c r="D5" s="52"/>
      <c r="E5" s="51"/>
      <c r="F5" s="52"/>
      <c r="G5" s="51"/>
      <c r="H5" s="52"/>
      <c r="I5" s="51"/>
      <c r="J5" s="52"/>
      <c r="K5" s="162" t="s">
        <v>137</v>
      </c>
      <c r="L5" s="52"/>
      <c r="M5" s="53"/>
      <c r="N5" s="52"/>
    </row>
    <row r="6" spans="1:14" ht="13" x14ac:dyDescent="0.15">
      <c r="A6" s="53"/>
      <c r="B6" s="52"/>
      <c r="C6" s="51"/>
      <c r="D6" s="52"/>
      <c r="E6" s="51"/>
      <c r="F6" s="52"/>
      <c r="G6" s="51"/>
      <c r="H6" s="52"/>
      <c r="I6" s="51"/>
      <c r="J6" s="52"/>
      <c r="K6" s="161"/>
      <c r="L6" s="52"/>
      <c r="M6" s="53"/>
      <c r="N6" s="52"/>
    </row>
    <row r="7" spans="1:14" ht="13" x14ac:dyDescent="0.15">
      <c r="A7" s="53"/>
      <c r="B7" s="52"/>
      <c r="C7" s="51"/>
      <c r="D7" s="52"/>
      <c r="E7" s="51"/>
      <c r="F7" s="52"/>
      <c r="G7" s="51"/>
      <c r="H7" s="52"/>
      <c r="I7" s="51"/>
      <c r="J7" s="52"/>
      <c r="K7" s="51"/>
      <c r="L7" s="52"/>
      <c r="M7" s="53"/>
      <c r="N7" s="52"/>
    </row>
    <row r="8" spans="1:14" ht="18" customHeight="1" x14ac:dyDescent="0.15">
      <c r="A8" s="57"/>
      <c r="B8" s="55"/>
      <c r="C8" s="54"/>
      <c r="D8" s="55"/>
      <c r="E8" s="54"/>
      <c r="F8" s="55"/>
      <c r="G8" s="54"/>
      <c r="H8" s="55"/>
      <c r="I8" s="54"/>
      <c r="J8" s="55"/>
      <c r="K8" s="54"/>
      <c r="L8" s="55"/>
      <c r="M8" s="57"/>
      <c r="N8" s="55"/>
    </row>
    <row r="9" spans="1:14" ht="18" customHeight="1" x14ac:dyDescent="0.15">
      <c r="A9" s="16">
        <f>M4+1</f>
        <v>43254</v>
      </c>
      <c r="B9" s="17"/>
      <c r="C9" s="20">
        <f>A9+1</f>
        <v>43255</v>
      </c>
      <c r="D9" s="21"/>
      <c r="E9" s="20">
        <f>C9+1</f>
        <v>43256</v>
      </c>
      <c r="F9" s="21"/>
      <c r="G9" s="20">
        <f>E9+1</f>
        <v>43257</v>
      </c>
      <c r="H9" s="21"/>
      <c r="I9" s="20">
        <f>G9+1</f>
        <v>43258</v>
      </c>
      <c r="J9" s="21"/>
      <c r="K9" s="20">
        <f>I9+1</f>
        <v>43259</v>
      </c>
      <c r="L9" s="21"/>
      <c r="M9" s="16">
        <f>K9+1</f>
        <v>43260</v>
      </c>
      <c r="N9" s="17"/>
    </row>
    <row r="10" spans="1:14" ht="13" x14ac:dyDescent="0.15">
      <c r="A10" s="53"/>
      <c r="B10" s="52"/>
      <c r="C10" s="162" t="s">
        <v>137</v>
      </c>
      <c r="D10" s="52"/>
      <c r="E10" s="162" t="s">
        <v>137</v>
      </c>
      <c r="F10" s="52"/>
      <c r="G10" s="162" t="s">
        <v>137</v>
      </c>
      <c r="H10" s="52"/>
      <c r="I10" s="162" t="s">
        <v>137</v>
      </c>
      <c r="J10" s="52"/>
      <c r="K10" s="162" t="s">
        <v>137</v>
      </c>
      <c r="L10" s="52"/>
      <c r="M10" s="53"/>
      <c r="N10" s="52"/>
    </row>
    <row r="11" spans="1:14" ht="13" x14ac:dyDescent="0.15">
      <c r="A11" s="53"/>
      <c r="B11" s="52"/>
      <c r="C11" s="161"/>
      <c r="D11" s="52"/>
      <c r="E11" s="161"/>
      <c r="F11" s="52"/>
      <c r="G11" s="161"/>
      <c r="H11" s="52"/>
      <c r="I11" s="161"/>
      <c r="J11" s="52"/>
      <c r="K11" s="161"/>
      <c r="L11" s="52"/>
      <c r="M11" s="53"/>
      <c r="N11" s="52"/>
    </row>
    <row r="12" spans="1:14" ht="13" x14ac:dyDescent="0.15">
      <c r="A12" s="53"/>
      <c r="B12" s="52"/>
      <c r="C12" s="51"/>
      <c r="D12" s="52"/>
      <c r="E12" s="164" t="s">
        <v>142</v>
      </c>
      <c r="F12" s="52"/>
      <c r="G12" s="51"/>
      <c r="H12" s="52"/>
      <c r="I12" s="51"/>
      <c r="J12" s="52"/>
      <c r="K12" s="51"/>
      <c r="L12" s="52"/>
      <c r="M12" s="53"/>
      <c r="N12" s="52"/>
    </row>
    <row r="13" spans="1:14" ht="18" customHeight="1" x14ac:dyDescent="0.15">
      <c r="A13" s="16">
        <f>M9+1</f>
        <v>43261</v>
      </c>
      <c r="B13" s="17"/>
      <c r="C13" s="20">
        <f>A13+1</f>
        <v>43262</v>
      </c>
      <c r="D13" s="21"/>
      <c r="E13" s="20">
        <f>C13+1</f>
        <v>43263</v>
      </c>
      <c r="F13" s="21"/>
      <c r="G13" s="20">
        <f>E13+1</f>
        <v>43264</v>
      </c>
      <c r="H13" s="21"/>
      <c r="I13" s="20">
        <f>G13+1</f>
        <v>43265</v>
      </c>
      <c r="J13" s="21"/>
      <c r="K13" s="20">
        <f>I13+1</f>
        <v>43266</v>
      </c>
      <c r="L13" s="21"/>
      <c r="M13" s="16">
        <f>K13+1</f>
        <v>43267</v>
      </c>
      <c r="N13" s="17"/>
    </row>
    <row r="14" spans="1:14" ht="13" x14ac:dyDescent="0.15">
      <c r="A14" s="53"/>
      <c r="B14" s="52"/>
      <c r="C14" s="59" t="s">
        <v>143</v>
      </c>
      <c r="D14" s="52"/>
      <c r="E14" s="89" t="s">
        <v>92</v>
      </c>
      <c r="F14" s="45"/>
      <c r="G14" s="89" t="s">
        <v>92</v>
      </c>
      <c r="H14" s="45"/>
      <c r="I14" s="89" t="s">
        <v>92</v>
      </c>
      <c r="J14" s="45"/>
      <c r="K14" s="89" t="s">
        <v>92</v>
      </c>
      <c r="L14" s="45"/>
      <c r="M14" s="53"/>
      <c r="N14" s="52"/>
    </row>
    <row r="15" spans="1:14" ht="13" x14ac:dyDescent="0.15">
      <c r="A15" s="53"/>
      <c r="B15" s="52"/>
      <c r="C15" s="165"/>
      <c r="D15" s="52"/>
      <c r="E15" s="51"/>
      <c r="F15" s="52"/>
      <c r="G15" s="51"/>
      <c r="H15" s="52"/>
      <c r="I15" s="51"/>
      <c r="J15" s="52"/>
      <c r="K15" s="51"/>
      <c r="L15" s="52"/>
      <c r="M15" s="53"/>
      <c r="N15" s="52"/>
    </row>
    <row r="16" spans="1:14" ht="13" x14ac:dyDescent="0.15">
      <c r="A16" s="53"/>
      <c r="B16" s="52"/>
      <c r="C16" s="165"/>
      <c r="D16" s="52"/>
      <c r="E16" s="51"/>
      <c r="F16" s="52"/>
      <c r="G16" s="51"/>
      <c r="H16" s="52"/>
      <c r="I16" s="51"/>
      <c r="J16" s="52"/>
      <c r="K16" s="51"/>
      <c r="L16" s="52"/>
      <c r="M16" s="53"/>
      <c r="N16" s="52"/>
    </row>
    <row r="17" spans="1:14" ht="18" customHeight="1" x14ac:dyDescent="0.15">
      <c r="A17" s="57"/>
      <c r="B17" s="55"/>
      <c r="C17" s="54"/>
      <c r="D17" s="55"/>
      <c r="E17" s="54"/>
      <c r="F17" s="55"/>
      <c r="G17" s="54"/>
      <c r="H17" s="55"/>
      <c r="I17" s="54"/>
      <c r="J17" s="55"/>
      <c r="K17" s="54"/>
      <c r="L17" s="55"/>
      <c r="M17" s="57"/>
      <c r="N17" s="55"/>
    </row>
    <row r="18" spans="1:14" ht="18" customHeight="1" x14ac:dyDescent="0.15">
      <c r="A18" s="16">
        <f>M13+1</f>
        <v>43268</v>
      </c>
      <c r="B18" s="17"/>
      <c r="C18" s="20">
        <f>A18+1</f>
        <v>43269</v>
      </c>
      <c r="D18" s="21"/>
      <c r="E18" s="20">
        <f>C18+1</f>
        <v>43270</v>
      </c>
      <c r="F18" s="21"/>
      <c r="G18" s="20">
        <f>E18+1</f>
        <v>43271</v>
      </c>
      <c r="H18" s="21"/>
      <c r="I18" s="20">
        <f>G18+1</f>
        <v>43272</v>
      </c>
      <c r="J18" s="21"/>
      <c r="K18" s="20">
        <f>I18+1</f>
        <v>43273</v>
      </c>
      <c r="L18" s="21"/>
      <c r="M18" s="16">
        <f>K18+1</f>
        <v>43274</v>
      </c>
      <c r="N18" s="17"/>
    </row>
    <row r="19" spans="1:14" ht="13" x14ac:dyDescent="0.15">
      <c r="A19" s="53"/>
      <c r="B19" s="52"/>
      <c r="C19" s="89" t="s">
        <v>92</v>
      </c>
      <c r="D19" s="52"/>
      <c r="E19" s="89" t="s">
        <v>92</v>
      </c>
      <c r="F19" s="52"/>
      <c r="G19" s="89" t="s">
        <v>92</v>
      </c>
      <c r="H19" s="52"/>
      <c r="I19" s="89" t="s">
        <v>92</v>
      </c>
      <c r="J19" s="52"/>
      <c r="K19" s="89" t="s">
        <v>92</v>
      </c>
      <c r="L19" s="52"/>
      <c r="M19" s="53"/>
      <c r="N19" s="52"/>
    </row>
    <row r="20" spans="1:14" ht="13" x14ac:dyDescent="0.15">
      <c r="A20" s="53"/>
      <c r="B20" s="52"/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3"/>
      <c r="N20" s="52"/>
    </row>
    <row r="21" spans="1:14" ht="13" x14ac:dyDescent="0.15">
      <c r="A21" s="53"/>
      <c r="B21" s="52"/>
      <c r="C21" s="51"/>
      <c r="D21" s="52"/>
      <c r="E21" s="51"/>
      <c r="F21" s="52"/>
      <c r="G21" s="51"/>
      <c r="H21" s="52"/>
      <c r="I21" s="51"/>
      <c r="J21" s="52"/>
      <c r="K21" s="51"/>
      <c r="L21" s="52"/>
      <c r="M21" s="53"/>
      <c r="N21" s="52"/>
    </row>
    <row r="22" spans="1:14" ht="18" customHeight="1" x14ac:dyDescent="0.15">
      <c r="A22" s="57"/>
      <c r="B22" s="55"/>
      <c r="C22" s="54"/>
      <c r="D22" s="55"/>
      <c r="E22" s="54"/>
      <c r="F22" s="55"/>
      <c r="G22" s="54"/>
      <c r="H22" s="55"/>
      <c r="I22" s="54"/>
      <c r="J22" s="55"/>
      <c r="K22" s="54"/>
      <c r="L22" s="55"/>
      <c r="M22" s="57"/>
      <c r="N22" s="55"/>
    </row>
    <row r="23" spans="1:14" ht="18" customHeight="1" x14ac:dyDescent="0.15">
      <c r="A23" s="16">
        <f>IF(M18="","",IF(MONTH(M18+1)&lt;&gt;MONTH($A$1),"",M18+1))</f>
        <v>43275</v>
      </c>
      <c r="B23" s="17"/>
      <c r="C23" s="20">
        <f>IF(A23="","",IF(MONTH(A23+1)&lt;&gt;MONTH($A$1),"",A23+1))</f>
        <v>43276</v>
      </c>
      <c r="D23" s="21"/>
      <c r="E23" s="20">
        <f>IF(C23="","",IF(MONTH(C23+1)&lt;&gt;MONTH($A$1),"",C23+1))</f>
        <v>43277</v>
      </c>
      <c r="F23" s="21"/>
      <c r="G23" s="20">
        <f>IF(E23="","",IF(MONTH(E23+1)&lt;&gt;MONTH($A$1),"",E23+1))</f>
        <v>43278</v>
      </c>
      <c r="H23" s="21"/>
      <c r="I23" s="20">
        <f>IF(G23="","",IF(MONTH(G23+1)&lt;&gt;MONTH($A$1),"",G23+1))</f>
        <v>43279</v>
      </c>
      <c r="J23" s="21"/>
      <c r="K23" s="20">
        <f>IF(I23="","",IF(MONTH(I23+1)&lt;&gt;MONTH($A$1),"",I23+1))</f>
        <v>43280</v>
      </c>
      <c r="L23" s="21"/>
      <c r="M23" s="16">
        <f>IF(K23="","",IF(MONTH(K23+1)&lt;&gt;MONTH($A$1),"",K23+1))</f>
        <v>43281</v>
      </c>
      <c r="N23" s="17"/>
    </row>
    <row r="24" spans="1:14" ht="13" x14ac:dyDescent="0.15">
      <c r="A24" s="53"/>
      <c r="B24" s="52"/>
      <c r="C24" s="51"/>
      <c r="D24" s="52"/>
      <c r="E24" s="51"/>
      <c r="F24" s="52"/>
      <c r="G24" s="51"/>
      <c r="H24" s="52"/>
      <c r="I24" s="51"/>
      <c r="J24" s="52"/>
      <c r="K24" s="51"/>
      <c r="L24" s="52"/>
      <c r="M24" s="53"/>
      <c r="N24" s="52"/>
    </row>
    <row r="25" spans="1:14" ht="13" x14ac:dyDescent="0.15">
      <c r="A25" s="53"/>
      <c r="B25" s="52"/>
      <c r="C25" s="51"/>
      <c r="D25" s="52"/>
      <c r="E25" s="51"/>
      <c r="F25" s="52"/>
      <c r="G25" s="51"/>
      <c r="H25" s="52"/>
      <c r="I25" s="51"/>
      <c r="J25" s="52"/>
      <c r="K25" s="51"/>
      <c r="L25" s="52"/>
      <c r="M25" s="53"/>
      <c r="N25" s="52"/>
    </row>
    <row r="26" spans="1:14" ht="13" x14ac:dyDescent="0.15">
      <c r="A26" s="53"/>
      <c r="B26" s="52"/>
      <c r="C26" s="51"/>
      <c r="D26" s="52"/>
      <c r="E26" s="51"/>
      <c r="F26" s="52"/>
      <c r="G26" s="51"/>
      <c r="H26" s="52"/>
      <c r="I26" s="51"/>
      <c r="J26" s="52"/>
      <c r="K26" s="51"/>
      <c r="L26" s="52"/>
      <c r="M26" s="53"/>
      <c r="N26" s="52"/>
    </row>
    <row r="27" spans="1:14" ht="18" customHeight="1" x14ac:dyDescent="0.15">
      <c r="A27" s="57"/>
      <c r="B27" s="55"/>
      <c r="C27" s="54"/>
      <c r="D27" s="55"/>
      <c r="E27" s="54"/>
      <c r="F27" s="55"/>
      <c r="G27" s="54"/>
      <c r="H27" s="55"/>
      <c r="I27" s="54"/>
      <c r="J27" s="55"/>
      <c r="K27" s="54"/>
      <c r="L27" s="55"/>
      <c r="M27" s="57"/>
      <c r="N27" s="55"/>
    </row>
    <row r="28" spans="1:14" ht="18" customHeight="1" x14ac:dyDescent="0.2">
      <c r="A28" s="16" t="str">
        <f>IF(M23="","",IF(MONTH(M23+1)&lt;&gt;MONTH($A$1),"",M23+1))</f>
        <v/>
      </c>
      <c r="B28" s="17"/>
      <c r="C28" s="20" t="str">
        <f>IF(A28="","",IF(MONTH(A28+1)&lt;&gt;MONTH($A$1),"",A28+1))</f>
        <v/>
      </c>
      <c r="D28" s="21"/>
      <c r="E28" s="63" t="s">
        <v>69</v>
      </c>
      <c r="F28" s="64"/>
      <c r="G28" s="68"/>
      <c r="H28" s="64"/>
      <c r="I28" s="64"/>
      <c r="J28" s="64"/>
      <c r="K28" s="64"/>
      <c r="L28" s="64"/>
      <c r="M28" s="64"/>
      <c r="N28" s="69"/>
    </row>
    <row r="29" spans="1:14" ht="13" x14ac:dyDescent="0.15">
      <c r="A29" s="53"/>
      <c r="B29" s="52"/>
      <c r="C29" s="51"/>
      <c r="D29" s="52"/>
      <c r="E29" s="65"/>
      <c r="F29" s="45"/>
      <c r="G29" s="45"/>
      <c r="H29" s="45"/>
      <c r="I29" s="45"/>
      <c r="J29" s="45"/>
      <c r="K29" s="45"/>
      <c r="L29" s="45"/>
      <c r="M29" s="45"/>
      <c r="N29" s="52"/>
    </row>
    <row r="30" spans="1:14" ht="13" x14ac:dyDescent="0.15">
      <c r="A30" s="53"/>
      <c r="B30" s="52"/>
      <c r="C30" s="51"/>
      <c r="D30" s="52"/>
      <c r="E30" s="65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53"/>
      <c r="B31" s="52"/>
      <c r="C31" s="51"/>
      <c r="D31" s="52"/>
      <c r="E31" s="65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57"/>
      <c r="B32" s="55"/>
      <c r="C32" s="54"/>
      <c r="D32" s="55"/>
      <c r="E32" s="61" t="s">
        <v>70</v>
      </c>
      <c r="F32" s="62"/>
      <c r="G32" s="62"/>
      <c r="H32" s="62"/>
      <c r="I32" s="67" t="str">
        <f>HYPERLINK("http://www.vertex42.com/calendars/academic-calendar.html","Academic Calendar Template by Vertex42.com")</f>
        <v>Academic Calendar Template by Vertex42.com</v>
      </c>
      <c r="J32" s="62"/>
      <c r="K32" s="62"/>
      <c r="L32" s="62"/>
      <c r="M32" s="62"/>
      <c r="N32" s="55"/>
    </row>
  </sheetData>
  <mergeCells count="158">
    <mergeCell ref="I27:J27"/>
    <mergeCell ref="K27:L27"/>
    <mergeCell ref="M27:N27"/>
    <mergeCell ref="G28:N28"/>
    <mergeCell ref="E27:F27"/>
    <mergeCell ref="C27:D27"/>
    <mergeCell ref="M26:N26"/>
    <mergeCell ref="K26:L26"/>
    <mergeCell ref="G26:H26"/>
    <mergeCell ref="I26:J26"/>
    <mergeCell ref="G27:H27"/>
    <mergeCell ref="K1:N1"/>
    <mergeCell ref="A2:N2"/>
    <mergeCell ref="A1:B1"/>
    <mergeCell ref="E8:F8"/>
    <mergeCell ref="C8:D8"/>
    <mergeCell ref="M8:N8"/>
    <mergeCell ref="M7:N7"/>
    <mergeCell ref="I7:J7"/>
    <mergeCell ref="K7:L7"/>
    <mergeCell ref="K8:L8"/>
    <mergeCell ref="E3:F3"/>
    <mergeCell ref="C3:D3"/>
    <mergeCell ref="I5:J5"/>
    <mergeCell ref="M5:N5"/>
    <mergeCell ref="M6:N6"/>
    <mergeCell ref="I3:J3"/>
    <mergeCell ref="K3:L3"/>
    <mergeCell ref="M3:N3"/>
    <mergeCell ref="K5:L5"/>
    <mergeCell ref="K6:L6"/>
    <mergeCell ref="A3:B3"/>
    <mergeCell ref="A30:B30"/>
    <mergeCell ref="E28:F28"/>
    <mergeCell ref="E26:F26"/>
    <mergeCell ref="E25:F25"/>
    <mergeCell ref="A29:B29"/>
    <mergeCell ref="E19:F19"/>
    <mergeCell ref="A20:B20"/>
    <mergeCell ref="E20:F20"/>
    <mergeCell ref="A12:B12"/>
    <mergeCell ref="A11:B11"/>
    <mergeCell ref="C10:D10"/>
    <mergeCell ref="A10:B10"/>
    <mergeCell ref="A6:B6"/>
    <mergeCell ref="A7:B7"/>
    <mergeCell ref="A8:B8"/>
    <mergeCell ref="A14:B14"/>
    <mergeCell ref="C17:D17"/>
    <mergeCell ref="A15:B15"/>
    <mergeCell ref="A17:B17"/>
    <mergeCell ref="A16:B16"/>
    <mergeCell ref="C15:D15"/>
    <mergeCell ref="C16:D16"/>
    <mergeCell ref="A24:B24"/>
    <mergeCell ref="E30:N30"/>
    <mergeCell ref="E31:N31"/>
    <mergeCell ref="C30:D30"/>
    <mergeCell ref="C31:D31"/>
    <mergeCell ref="C32:D32"/>
    <mergeCell ref="A31:B31"/>
    <mergeCell ref="A32:B32"/>
    <mergeCell ref="I32:N32"/>
    <mergeCell ref="E32:H32"/>
    <mergeCell ref="G3:H3"/>
    <mergeCell ref="G5:H5"/>
    <mergeCell ref="G21:H21"/>
    <mergeCell ref="I22:J22"/>
    <mergeCell ref="G20:H20"/>
    <mergeCell ref="I17:J17"/>
    <mergeCell ref="I6:J6"/>
    <mergeCell ref="C29:D29"/>
    <mergeCell ref="E29:N29"/>
    <mergeCell ref="E11:F11"/>
    <mergeCell ref="C14:D14"/>
    <mergeCell ref="E14:F14"/>
    <mergeCell ref="C11:D11"/>
    <mergeCell ref="C12:D12"/>
    <mergeCell ref="C24:D24"/>
    <mergeCell ref="M14:N14"/>
    <mergeCell ref="K14:L14"/>
    <mergeCell ref="K16:L16"/>
    <mergeCell ref="K17:L17"/>
    <mergeCell ref="M10:N10"/>
    <mergeCell ref="K10:L10"/>
    <mergeCell ref="M17:N17"/>
    <mergeCell ref="M16:N16"/>
    <mergeCell ref="M15:N15"/>
    <mergeCell ref="G25:H25"/>
    <mergeCell ref="G24:H24"/>
    <mergeCell ref="G11:H11"/>
    <mergeCell ref="I12:J12"/>
    <mergeCell ref="G12:H12"/>
    <mergeCell ref="I11:J11"/>
    <mergeCell ref="I14:J14"/>
    <mergeCell ref="I16:J16"/>
    <mergeCell ref="I15:J15"/>
    <mergeCell ref="G19:H19"/>
    <mergeCell ref="G14:H14"/>
    <mergeCell ref="G15:H15"/>
    <mergeCell ref="G17:H17"/>
    <mergeCell ref="G16:H16"/>
    <mergeCell ref="C7:D7"/>
    <mergeCell ref="C6:D6"/>
    <mergeCell ref="C5:D5"/>
    <mergeCell ref="A27:B27"/>
    <mergeCell ref="A25:B25"/>
    <mergeCell ref="A26:B26"/>
    <mergeCell ref="C19:D19"/>
    <mergeCell ref="A19:B19"/>
    <mergeCell ref="E22:F22"/>
    <mergeCell ref="E21:F21"/>
    <mergeCell ref="E24:F24"/>
    <mergeCell ref="E17:F17"/>
    <mergeCell ref="E15:F15"/>
    <mergeCell ref="E16:F16"/>
    <mergeCell ref="E10:F10"/>
    <mergeCell ref="E12:F12"/>
    <mergeCell ref="A21:B21"/>
    <mergeCell ref="A22:B22"/>
    <mergeCell ref="C22:D22"/>
    <mergeCell ref="C20:D20"/>
    <mergeCell ref="C21:D21"/>
    <mergeCell ref="C26:D26"/>
    <mergeCell ref="C25:D25"/>
    <mergeCell ref="A5:B5"/>
    <mergeCell ref="I19:J19"/>
    <mergeCell ref="I20:J20"/>
    <mergeCell ref="M19:N19"/>
    <mergeCell ref="K20:L20"/>
    <mergeCell ref="M22:N22"/>
    <mergeCell ref="M24:N24"/>
    <mergeCell ref="K19:L19"/>
    <mergeCell ref="E5:F5"/>
    <mergeCell ref="E6:F6"/>
    <mergeCell ref="E7:F7"/>
    <mergeCell ref="G22:H22"/>
    <mergeCell ref="I10:J10"/>
    <mergeCell ref="G10:H10"/>
    <mergeCell ref="G8:H8"/>
    <mergeCell ref="I8:J8"/>
    <mergeCell ref="G6:H6"/>
    <mergeCell ref="G7:H7"/>
    <mergeCell ref="K15:L15"/>
    <mergeCell ref="M11:N11"/>
    <mergeCell ref="M12:N12"/>
    <mergeCell ref="K12:L12"/>
    <mergeCell ref="K11:L11"/>
    <mergeCell ref="M20:N20"/>
    <mergeCell ref="M21:N21"/>
    <mergeCell ref="K21:L21"/>
    <mergeCell ref="K22:L22"/>
    <mergeCell ref="K25:L25"/>
    <mergeCell ref="M25:N25"/>
    <mergeCell ref="I25:J25"/>
    <mergeCell ref="K24:L24"/>
    <mergeCell ref="I24:J24"/>
    <mergeCell ref="I21:J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/>
  </sheetViews>
  <sheetFormatPr baseColWidth="10" defaultColWidth="14.5" defaultRowHeight="12.75" customHeight="1" x14ac:dyDescent="0.15"/>
  <cols>
    <col min="1" max="1" width="39" customWidth="1"/>
    <col min="2" max="2" width="17.33203125" customWidth="1"/>
  </cols>
  <sheetData>
    <row r="1" spans="1:1" x14ac:dyDescent="0.2">
      <c r="A1" s="40" t="str">
        <f>HYPERLINK("http://www.vertex42.com/calendars/academic-calendar.html","Academic Calendar Template")</f>
        <v>Academic Calendar Template</v>
      </c>
    </row>
    <row r="3" spans="1:1" ht="12.75" customHeight="1" x14ac:dyDescent="0.15">
      <c r="A3" s="41" t="str">
        <f>HYPERLINK("http://www.vertex42.com/","By Vertex42.com")</f>
        <v>By Vertex42.com</v>
      </c>
    </row>
    <row r="4" spans="1:1" ht="12.75" customHeight="1" x14ac:dyDescent="0.15">
      <c r="A4" s="42" t="s">
        <v>138</v>
      </c>
    </row>
    <row r="5" spans="1:1" ht="12.75" customHeight="1" x14ac:dyDescent="0.15">
      <c r="A5" s="43" t="s">
        <v>139</v>
      </c>
    </row>
    <row r="7" spans="1:1" ht="12.75" customHeight="1" x14ac:dyDescent="0.15">
      <c r="A7" s="4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78">
        <v>42979</v>
      </c>
      <c r="B1" s="45"/>
      <c r="C1" s="3"/>
      <c r="D1" s="5"/>
      <c r="E1" s="6"/>
      <c r="F1" s="5"/>
      <c r="G1" s="5"/>
      <c r="H1" s="5"/>
      <c r="I1" s="5"/>
      <c r="J1" s="5"/>
      <c r="K1" s="75" t="s">
        <v>2</v>
      </c>
      <c r="L1" s="45"/>
      <c r="M1" s="45"/>
      <c r="N1" s="45"/>
    </row>
    <row r="2" spans="1:14" ht="60.75" customHeight="1" x14ac:dyDescent="0.15">
      <c r="A2" s="81" t="str">
        <f>UPPER(TEXT(A1,"mmmm yyyy"))</f>
        <v>SEPTEMBER 2017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79" t="s">
        <v>10</v>
      </c>
      <c r="B3" s="80"/>
      <c r="C3" s="47" t="s">
        <v>11</v>
      </c>
      <c r="D3" s="48"/>
      <c r="E3" s="47" t="s">
        <v>12</v>
      </c>
      <c r="F3" s="48"/>
      <c r="G3" s="47" t="s">
        <v>13</v>
      </c>
      <c r="H3" s="48"/>
      <c r="I3" s="47" t="s">
        <v>14</v>
      </c>
      <c r="J3" s="48"/>
      <c r="K3" s="47" t="s">
        <v>15</v>
      </c>
      <c r="L3" s="48"/>
      <c r="M3" s="49" t="s">
        <v>16</v>
      </c>
      <c r="N3" s="50"/>
    </row>
    <row r="4" spans="1:14" ht="18" customHeight="1" x14ac:dyDescent="0.15">
      <c r="A4" s="16" t="str">
        <f>IF(WEEKDAY($A$1,1)=1,$A$1,"")</f>
        <v/>
      </c>
      <c r="B4" s="17"/>
      <c r="C4" s="20" t="str">
        <f>IF(A4="",IF(WEEKDAY($A$1,1)=2,$A$1,""),A4+1)</f>
        <v/>
      </c>
      <c r="D4" s="21"/>
      <c r="E4" s="20" t="str">
        <f>IF(C4="",IF(WEEKDAY($A$1,1)=3,$A$1,""),C4+1)</f>
        <v/>
      </c>
      <c r="F4" s="21"/>
      <c r="G4" s="20" t="str">
        <f>IF(E4="",IF(WEEKDAY($A$1,1)=4,$A$1,""),E4+1)</f>
        <v/>
      </c>
      <c r="H4" s="21"/>
      <c r="I4" s="20" t="str">
        <f>IF(G4="",IF(WEEKDAY($A$1,1)=5,$A$1,""),G4+1)</f>
        <v/>
      </c>
      <c r="J4" s="21"/>
      <c r="K4" s="20">
        <f>IF(I4="",IF(WEEKDAY($A$1,1)=6,$A$1,""),I4+1)</f>
        <v>42979</v>
      </c>
      <c r="L4" s="21"/>
      <c r="M4" s="16">
        <f>IF(K4="",IF(WEEKDAY($A$1,1)=7,$A$1,""),K4+1)</f>
        <v>42980</v>
      </c>
      <c r="N4" s="17"/>
    </row>
    <row r="5" spans="1:14" ht="13" x14ac:dyDescent="0.15">
      <c r="A5" s="53"/>
      <c r="B5" s="52"/>
      <c r="C5" s="51"/>
      <c r="D5" s="52"/>
      <c r="E5" s="51"/>
      <c r="F5" s="52"/>
      <c r="G5" s="51"/>
      <c r="H5" s="52"/>
      <c r="I5" s="51"/>
      <c r="J5" s="52"/>
      <c r="K5" s="51"/>
      <c r="L5" s="52"/>
      <c r="M5" s="53"/>
      <c r="N5" s="52"/>
    </row>
    <row r="6" spans="1:14" ht="13" x14ac:dyDescent="0.15">
      <c r="A6" s="53"/>
      <c r="B6" s="52"/>
      <c r="C6" s="51"/>
      <c r="D6" s="52"/>
      <c r="E6" s="51"/>
      <c r="F6" s="52"/>
      <c r="G6" s="51"/>
      <c r="H6" s="52"/>
      <c r="I6" s="51"/>
      <c r="J6" s="52"/>
      <c r="K6" s="51"/>
      <c r="L6" s="52"/>
      <c r="M6" s="53"/>
      <c r="N6" s="52"/>
    </row>
    <row r="7" spans="1:14" ht="13" x14ac:dyDescent="0.15">
      <c r="A7" s="53"/>
      <c r="B7" s="52"/>
      <c r="C7" s="51"/>
      <c r="D7" s="52"/>
      <c r="E7" s="51"/>
      <c r="F7" s="52"/>
      <c r="G7" s="51"/>
      <c r="H7" s="52"/>
      <c r="I7" s="51"/>
      <c r="J7" s="52"/>
      <c r="K7" s="51"/>
      <c r="L7" s="52"/>
      <c r="M7" s="53"/>
      <c r="N7" s="52"/>
    </row>
    <row r="8" spans="1:14" ht="18" customHeight="1" x14ac:dyDescent="0.15">
      <c r="A8" s="57"/>
      <c r="B8" s="55"/>
      <c r="C8" s="54"/>
      <c r="D8" s="55"/>
      <c r="E8" s="54"/>
      <c r="F8" s="55"/>
      <c r="G8" s="54"/>
      <c r="H8" s="55"/>
      <c r="I8" s="54"/>
      <c r="J8" s="55"/>
      <c r="K8" s="54"/>
      <c r="L8" s="55"/>
      <c r="M8" s="57"/>
      <c r="N8" s="55"/>
    </row>
    <row r="9" spans="1:14" ht="18" customHeight="1" x14ac:dyDescent="0.15">
      <c r="A9" s="16">
        <f>M4+1</f>
        <v>42981</v>
      </c>
      <c r="B9" s="17"/>
      <c r="C9" s="20">
        <f>A9+1</f>
        <v>42982</v>
      </c>
      <c r="D9" s="21"/>
      <c r="E9" s="20">
        <f>C9+1</f>
        <v>42983</v>
      </c>
      <c r="F9" s="21"/>
      <c r="G9" s="20">
        <f>E9+1</f>
        <v>42984</v>
      </c>
      <c r="H9" s="21"/>
      <c r="I9" s="20">
        <f>G9+1</f>
        <v>42985</v>
      </c>
      <c r="J9" s="21"/>
      <c r="K9" s="20">
        <f>I9+1</f>
        <v>42986</v>
      </c>
      <c r="L9" s="21"/>
      <c r="M9" s="16">
        <f>K9+1</f>
        <v>42987</v>
      </c>
      <c r="N9" s="17"/>
    </row>
    <row r="10" spans="1:14" ht="13" x14ac:dyDescent="0.15">
      <c r="A10" s="53"/>
      <c r="B10" s="52"/>
      <c r="C10" s="51"/>
      <c r="D10" s="52"/>
      <c r="E10" s="51"/>
      <c r="F10" s="52"/>
      <c r="G10" s="51"/>
      <c r="H10" s="52"/>
      <c r="I10" s="74" t="s">
        <v>32</v>
      </c>
      <c r="J10" s="52"/>
      <c r="K10" s="74" t="s">
        <v>32</v>
      </c>
      <c r="L10" s="52"/>
      <c r="M10" s="53"/>
      <c r="N10" s="52"/>
    </row>
    <row r="11" spans="1:14" ht="13" x14ac:dyDescent="0.15">
      <c r="A11" s="53"/>
      <c r="B11" s="52"/>
      <c r="C11" s="51"/>
      <c r="D11" s="52"/>
      <c r="E11" s="51"/>
      <c r="F11" s="52"/>
      <c r="G11" s="51"/>
      <c r="H11" s="52"/>
      <c r="I11" s="56"/>
      <c r="J11" s="52"/>
      <c r="K11" s="58"/>
      <c r="L11" s="52"/>
      <c r="M11" s="53"/>
      <c r="N11" s="52"/>
    </row>
    <row r="12" spans="1:14" ht="13" x14ac:dyDescent="0.15">
      <c r="A12" s="53"/>
      <c r="B12" s="52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3"/>
      <c r="N12" s="52"/>
    </row>
    <row r="13" spans="1:14" ht="18" customHeight="1" x14ac:dyDescent="0.15">
      <c r="A13" s="57"/>
      <c r="B13" s="55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7"/>
      <c r="N13" s="55"/>
    </row>
    <row r="14" spans="1:14" ht="18" customHeight="1" x14ac:dyDescent="0.15">
      <c r="A14" s="16">
        <f>M9+1</f>
        <v>42988</v>
      </c>
      <c r="B14" s="17"/>
      <c r="C14" s="20">
        <f>A14+1</f>
        <v>42989</v>
      </c>
      <c r="D14" s="21"/>
      <c r="E14" s="20">
        <f>C14+1</f>
        <v>42990</v>
      </c>
      <c r="F14" s="21"/>
      <c r="G14" s="20">
        <f>E14+1</f>
        <v>42991</v>
      </c>
      <c r="H14" s="21"/>
      <c r="I14" s="20">
        <f>G14+1</f>
        <v>42992</v>
      </c>
      <c r="J14" s="21"/>
      <c r="K14" s="20">
        <f>I14+1</f>
        <v>42993</v>
      </c>
      <c r="L14" s="21"/>
      <c r="M14" s="16">
        <f>K14+1</f>
        <v>42994</v>
      </c>
      <c r="N14" s="17"/>
    </row>
    <row r="15" spans="1:14" ht="13" x14ac:dyDescent="0.15">
      <c r="A15" s="53"/>
      <c r="B15" s="52"/>
      <c r="C15" s="60" t="s">
        <v>36</v>
      </c>
      <c r="D15" s="52"/>
      <c r="E15" s="71" t="s">
        <v>36</v>
      </c>
      <c r="F15" s="52"/>
      <c r="G15" s="77" t="s">
        <v>37</v>
      </c>
      <c r="H15" s="52"/>
      <c r="I15" s="60" t="s">
        <v>39</v>
      </c>
      <c r="J15" s="52"/>
      <c r="K15" s="60" t="s">
        <v>39</v>
      </c>
      <c r="L15" s="52"/>
      <c r="M15" s="53"/>
      <c r="N15" s="52"/>
    </row>
    <row r="16" spans="1:14" ht="13" x14ac:dyDescent="0.15">
      <c r="A16" s="53"/>
      <c r="B16" s="52"/>
      <c r="C16" s="56"/>
      <c r="D16" s="52"/>
      <c r="E16" s="58"/>
      <c r="F16" s="52"/>
      <c r="G16" s="72" t="s">
        <v>42</v>
      </c>
      <c r="H16" s="52"/>
      <c r="I16" s="56"/>
      <c r="J16" s="52"/>
      <c r="K16" s="56"/>
      <c r="L16" s="52"/>
      <c r="M16" s="53"/>
      <c r="N16" s="52"/>
    </row>
    <row r="17" spans="1:14" ht="13" x14ac:dyDescent="0.15">
      <c r="A17" s="53"/>
      <c r="B17" s="52"/>
      <c r="C17" s="51"/>
      <c r="D17" s="52"/>
      <c r="E17" s="51"/>
      <c r="F17" s="52"/>
      <c r="G17" s="76" t="s">
        <v>43</v>
      </c>
      <c r="H17" s="52"/>
      <c r="I17" s="51"/>
      <c r="J17" s="45"/>
      <c r="K17" s="51"/>
      <c r="L17" s="52"/>
      <c r="M17" s="53"/>
      <c r="N17" s="52"/>
    </row>
    <row r="18" spans="1:14" ht="18" customHeight="1" x14ac:dyDescent="0.15">
      <c r="A18" s="57"/>
      <c r="B18" s="55"/>
      <c r="C18" s="54"/>
      <c r="D18" s="55"/>
      <c r="E18" s="54"/>
      <c r="F18" s="55"/>
      <c r="G18" s="54"/>
      <c r="H18" s="55"/>
      <c r="I18" s="54"/>
      <c r="J18" s="62"/>
      <c r="K18" s="54"/>
      <c r="L18" s="55"/>
      <c r="M18" s="57"/>
      <c r="N18" s="55"/>
    </row>
    <row r="19" spans="1:14" ht="18" customHeight="1" x14ac:dyDescent="0.15">
      <c r="A19" s="16">
        <f>M14+1</f>
        <v>42995</v>
      </c>
      <c r="B19" s="17"/>
      <c r="C19" s="20">
        <f>A19+1</f>
        <v>42996</v>
      </c>
      <c r="D19" s="21"/>
      <c r="E19" s="20">
        <f>C19+1</f>
        <v>42997</v>
      </c>
      <c r="F19" s="21"/>
      <c r="G19" s="20">
        <f>E19+1</f>
        <v>42998</v>
      </c>
      <c r="H19" s="21"/>
      <c r="I19" s="20">
        <f>G19+1</f>
        <v>42999</v>
      </c>
      <c r="J19" s="21"/>
      <c r="K19" s="20">
        <f>I19+1</f>
        <v>43000</v>
      </c>
      <c r="L19" s="21"/>
      <c r="M19" s="16">
        <f>K19+1</f>
        <v>43001</v>
      </c>
      <c r="N19" s="17"/>
    </row>
    <row r="20" spans="1:14" ht="13" x14ac:dyDescent="0.15">
      <c r="A20" s="53"/>
      <c r="B20" s="52"/>
      <c r="C20" s="60" t="s">
        <v>39</v>
      </c>
      <c r="D20" s="52"/>
      <c r="E20" s="71" t="s">
        <v>39</v>
      </c>
      <c r="F20" s="52"/>
      <c r="G20" s="71" t="s">
        <v>39</v>
      </c>
      <c r="H20" s="52"/>
      <c r="I20" s="59" t="s">
        <v>49</v>
      </c>
      <c r="J20" s="45"/>
      <c r="K20" s="59" t="s">
        <v>49</v>
      </c>
      <c r="L20" s="45"/>
      <c r="M20" s="53"/>
      <c r="N20" s="52"/>
    </row>
    <row r="21" spans="1:14" ht="13" x14ac:dyDescent="0.15">
      <c r="A21" s="53"/>
      <c r="B21" s="52"/>
      <c r="C21" s="56"/>
      <c r="D21" s="52"/>
      <c r="E21" s="58"/>
      <c r="F21" s="52"/>
      <c r="G21" s="58"/>
      <c r="H21" s="52"/>
      <c r="I21" s="51"/>
      <c r="J21" s="52"/>
      <c r="K21" s="51"/>
      <c r="L21" s="52"/>
      <c r="M21" s="53"/>
      <c r="N21" s="52"/>
    </row>
    <row r="22" spans="1:14" ht="13" x14ac:dyDescent="0.15">
      <c r="A22" s="53"/>
      <c r="B22" s="52"/>
      <c r="C22" s="51"/>
      <c r="D22" s="52"/>
      <c r="E22" s="51"/>
      <c r="F22" s="52"/>
      <c r="G22" s="51"/>
      <c r="H22" s="52"/>
      <c r="I22" s="51"/>
      <c r="J22" s="52"/>
      <c r="K22" s="51"/>
      <c r="L22" s="52"/>
      <c r="M22" s="53"/>
      <c r="N22" s="52"/>
    </row>
    <row r="23" spans="1:14" ht="18" customHeight="1" x14ac:dyDescent="0.15">
      <c r="A23" s="57"/>
      <c r="B23" s="55"/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7"/>
      <c r="N23" s="55"/>
    </row>
    <row r="24" spans="1:14" ht="18" customHeight="1" x14ac:dyDescent="0.15">
      <c r="A24" s="16">
        <f>IF(M19="","",IF(MONTH(M19+1)&lt;&gt;MONTH($A$1),"",M19+1))</f>
        <v>43002</v>
      </c>
      <c r="B24" s="17"/>
      <c r="C24" s="20">
        <f>IF(A24="","",IF(MONTH(A24+1)&lt;&gt;MONTH($A$1),"",A24+1))</f>
        <v>43003</v>
      </c>
      <c r="D24" s="21"/>
      <c r="E24" s="20">
        <f>IF(C24="","",IF(MONTH(C24+1)&lt;&gt;MONTH($A$1),"",C24+1))</f>
        <v>43004</v>
      </c>
      <c r="F24" s="21"/>
      <c r="G24" s="20">
        <f>IF(E24="","",IF(MONTH(E24+1)&lt;&gt;MONTH($A$1),"",E24+1))</f>
        <v>43005</v>
      </c>
      <c r="H24" s="21"/>
      <c r="I24" s="20">
        <f>IF(G24="","",IF(MONTH(G24+1)&lt;&gt;MONTH($A$1),"",G24+1))</f>
        <v>43006</v>
      </c>
      <c r="J24" s="21"/>
      <c r="K24" s="20">
        <f>IF(I24="","",IF(MONTH(I24+1)&lt;&gt;MONTH($A$1),"",I24+1))</f>
        <v>43007</v>
      </c>
      <c r="L24" s="21"/>
      <c r="M24" s="16">
        <f>IF(K24="","",IF(MONTH(K24+1)&lt;&gt;MONTH($A$1),"",K24+1))</f>
        <v>43008</v>
      </c>
      <c r="N24" s="17"/>
    </row>
    <row r="25" spans="1:14" ht="13" x14ac:dyDescent="0.15">
      <c r="A25" s="53"/>
      <c r="B25" s="52"/>
      <c r="C25" s="60" t="s">
        <v>39</v>
      </c>
      <c r="D25" s="52"/>
      <c r="E25" s="60" t="s">
        <v>39</v>
      </c>
      <c r="F25" s="52"/>
      <c r="G25" s="71" t="s">
        <v>39</v>
      </c>
      <c r="H25" s="52"/>
      <c r="I25" s="71" t="s">
        <v>62</v>
      </c>
      <c r="J25" s="52"/>
      <c r="K25" s="73" t="s">
        <v>65</v>
      </c>
      <c r="L25" s="52"/>
      <c r="M25" s="53"/>
      <c r="N25" s="52"/>
    </row>
    <row r="26" spans="1:14" ht="13" x14ac:dyDescent="0.15">
      <c r="A26" s="53"/>
      <c r="B26" s="52"/>
      <c r="C26" s="56"/>
      <c r="D26" s="52"/>
      <c r="E26" s="56"/>
      <c r="F26" s="52"/>
      <c r="G26" s="58"/>
      <c r="H26" s="52"/>
      <c r="I26" s="58"/>
      <c r="J26" s="52"/>
      <c r="K26" s="70"/>
      <c r="L26" s="52"/>
      <c r="M26" s="53"/>
      <c r="N26" s="52"/>
    </row>
    <row r="27" spans="1:14" ht="13" x14ac:dyDescent="0.15">
      <c r="A27" s="53"/>
      <c r="B27" s="52"/>
      <c r="C27" s="51"/>
      <c r="D27" s="52"/>
      <c r="E27" s="51"/>
      <c r="F27" s="52"/>
      <c r="G27" s="51"/>
      <c r="H27" s="52"/>
      <c r="I27" s="51"/>
      <c r="J27" s="52"/>
      <c r="K27" s="66" t="s">
        <v>68</v>
      </c>
      <c r="L27" s="52"/>
      <c r="M27" s="53"/>
      <c r="N27" s="52"/>
    </row>
    <row r="28" spans="1:14" ht="18" customHeight="1" x14ac:dyDescent="0.15">
      <c r="A28" s="57"/>
      <c r="B28" s="55"/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7"/>
      <c r="N28" s="55"/>
    </row>
    <row r="29" spans="1:14" ht="18" customHeight="1" x14ac:dyDescent="0.2">
      <c r="A29" s="16" t="str">
        <f>IF(M24="","",IF(MONTH(M24+1)&lt;&gt;MONTH($A$1),"",M24+1))</f>
        <v/>
      </c>
      <c r="B29" s="17"/>
      <c r="C29" s="20" t="str">
        <f>IF(A29="","",IF(MONTH(A29+1)&lt;&gt;MONTH($A$1),"",A29+1))</f>
        <v/>
      </c>
      <c r="D29" s="21"/>
      <c r="E29" s="63" t="s">
        <v>69</v>
      </c>
      <c r="F29" s="64"/>
      <c r="G29" s="68"/>
      <c r="H29" s="64"/>
      <c r="I29" s="64"/>
      <c r="J29" s="64"/>
      <c r="K29" s="64"/>
      <c r="L29" s="64"/>
      <c r="M29" s="64"/>
      <c r="N29" s="69"/>
    </row>
    <row r="30" spans="1:14" ht="13" x14ac:dyDescent="0.15">
      <c r="A30" s="53"/>
      <c r="B30" s="52"/>
      <c r="C30" s="51"/>
      <c r="D30" s="52"/>
      <c r="E30" s="65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53"/>
      <c r="B31" s="52"/>
      <c r="C31" s="51"/>
      <c r="D31" s="52"/>
      <c r="E31" s="65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53"/>
      <c r="B32" s="52"/>
      <c r="C32" s="51"/>
      <c r="D32" s="52"/>
      <c r="E32" s="65"/>
      <c r="F32" s="45"/>
      <c r="G32" s="45"/>
      <c r="H32" s="45"/>
      <c r="I32" s="45"/>
      <c r="J32" s="45"/>
      <c r="K32" s="45"/>
      <c r="L32" s="45"/>
      <c r="M32" s="45"/>
      <c r="N32" s="52"/>
    </row>
    <row r="33" spans="1:14" ht="13" x14ac:dyDescent="0.15">
      <c r="A33" s="57"/>
      <c r="B33" s="55"/>
      <c r="C33" s="54"/>
      <c r="D33" s="55"/>
      <c r="E33" s="61" t="s">
        <v>70</v>
      </c>
      <c r="F33" s="62"/>
      <c r="G33" s="62"/>
      <c r="H33" s="62"/>
      <c r="I33" s="67" t="str">
        <f>HYPERLINK("http://www.vertex42.com/calendars/academic-calendar.html","Academic Calendar Template by Vertex42.com")</f>
        <v>Academic Calendar Template by Vertex42.com</v>
      </c>
      <c r="J33" s="62"/>
      <c r="K33" s="62"/>
      <c r="L33" s="62"/>
      <c r="M33" s="62"/>
      <c r="N33" s="55"/>
    </row>
  </sheetData>
  <mergeCells count="165">
    <mergeCell ref="A5:B5"/>
    <mergeCell ref="A6:B6"/>
    <mergeCell ref="A1:B1"/>
    <mergeCell ref="A3:B3"/>
    <mergeCell ref="C5:D5"/>
    <mergeCell ref="E5:F5"/>
    <mergeCell ref="C3:D3"/>
    <mergeCell ref="E3:F3"/>
    <mergeCell ref="G5:H5"/>
    <mergeCell ref="A2:N2"/>
    <mergeCell ref="E6:F6"/>
    <mergeCell ref="C6:D6"/>
    <mergeCell ref="G6:H6"/>
    <mergeCell ref="E10:F10"/>
    <mergeCell ref="A10:B10"/>
    <mergeCell ref="C7:D7"/>
    <mergeCell ref="C8:D8"/>
    <mergeCell ref="A7:B7"/>
    <mergeCell ref="A8:B8"/>
    <mergeCell ref="C10:D10"/>
    <mergeCell ref="C13:D13"/>
    <mergeCell ref="A16:B16"/>
    <mergeCell ref="E8:F8"/>
    <mergeCell ref="E7:F7"/>
    <mergeCell ref="A11:B11"/>
    <mergeCell ref="E16:F16"/>
    <mergeCell ref="C11:D11"/>
    <mergeCell ref="C12:D12"/>
    <mergeCell ref="E12:F12"/>
    <mergeCell ref="E13:F13"/>
    <mergeCell ref="A13:B13"/>
    <mergeCell ref="E11:F11"/>
    <mergeCell ref="A12:B12"/>
    <mergeCell ref="A15:B15"/>
    <mergeCell ref="C15:D15"/>
    <mergeCell ref="K1:N1"/>
    <mergeCell ref="M18:N18"/>
    <mergeCell ref="K22:L22"/>
    <mergeCell ref="M12:N12"/>
    <mergeCell ref="G13:H13"/>
    <mergeCell ref="G17:H17"/>
    <mergeCell ref="G18:H18"/>
    <mergeCell ref="G15:H15"/>
    <mergeCell ref="I16:J16"/>
    <mergeCell ref="G10:H10"/>
    <mergeCell ref="G8:H8"/>
    <mergeCell ref="G7:H7"/>
    <mergeCell ref="G11:H11"/>
    <mergeCell ref="G3:H3"/>
    <mergeCell ref="I3:J3"/>
    <mergeCell ref="I6:J6"/>
    <mergeCell ref="I5:J5"/>
    <mergeCell ref="G12:H12"/>
    <mergeCell ref="K10:L10"/>
    <mergeCell ref="K11:L11"/>
    <mergeCell ref="M13:N13"/>
    <mergeCell ref="A20:B20"/>
    <mergeCell ref="A18:B18"/>
    <mergeCell ref="A17:B17"/>
    <mergeCell ref="A22:B22"/>
    <mergeCell ref="A32:B32"/>
    <mergeCell ref="A33:B33"/>
    <mergeCell ref="A25:B25"/>
    <mergeCell ref="A26:B26"/>
    <mergeCell ref="A28:B28"/>
    <mergeCell ref="A30:B30"/>
    <mergeCell ref="A27:B27"/>
    <mergeCell ref="A31:B31"/>
    <mergeCell ref="M28:N28"/>
    <mergeCell ref="I28:J28"/>
    <mergeCell ref="C23:D23"/>
    <mergeCell ref="C25:D25"/>
    <mergeCell ref="C21:D21"/>
    <mergeCell ref="E21:F21"/>
    <mergeCell ref="E22:F22"/>
    <mergeCell ref="C22:D22"/>
    <mergeCell ref="C26:D26"/>
    <mergeCell ref="A23:B23"/>
    <mergeCell ref="A21:B21"/>
    <mergeCell ref="G25:H25"/>
    <mergeCell ref="G26:H26"/>
    <mergeCell ref="C17:D17"/>
    <mergeCell ref="C16:D16"/>
    <mergeCell ref="C18:D18"/>
    <mergeCell ref="K13:L13"/>
    <mergeCell ref="I13:J13"/>
    <mergeCell ref="E18:F18"/>
    <mergeCell ref="E17:F17"/>
    <mergeCell ref="E26:F26"/>
    <mergeCell ref="E25:F25"/>
    <mergeCell ref="E15:F15"/>
    <mergeCell ref="G20:H20"/>
    <mergeCell ref="E20:F20"/>
    <mergeCell ref="K18:L18"/>
    <mergeCell ref="I18:J18"/>
    <mergeCell ref="G16:H16"/>
    <mergeCell ref="I22:J22"/>
    <mergeCell ref="G22:H22"/>
    <mergeCell ref="K23:L23"/>
    <mergeCell ref="I23:J23"/>
    <mergeCell ref="K21:L21"/>
    <mergeCell ref="G21:H21"/>
    <mergeCell ref="I21:J21"/>
    <mergeCell ref="K25:L25"/>
    <mergeCell ref="I25:J25"/>
    <mergeCell ref="E23:F23"/>
    <mergeCell ref="G23:H23"/>
    <mergeCell ref="G29:N29"/>
    <mergeCell ref="K26:L26"/>
    <mergeCell ref="K28:L28"/>
    <mergeCell ref="C33:D33"/>
    <mergeCell ref="C27:D27"/>
    <mergeCell ref="C28:D28"/>
    <mergeCell ref="C20:D20"/>
    <mergeCell ref="M22:N22"/>
    <mergeCell ref="M21:N21"/>
    <mergeCell ref="E31:N31"/>
    <mergeCell ref="C31:D31"/>
    <mergeCell ref="C32:D32"/>
    <mergeCell ref="E33:H33"/>
    <mergeCell ref="G28:H28"/>
    <mergeCell ref="E28:F28"/>
    <mergeCell ref="E29:F29"/>
    <mergeCell ref="C30:D30"/>
    <mergeCell ref="E30:N30"/>
    <mergeCell ref="M27:N27"/>
    <mergeCell ref="E27:F27"/>
    <mergeCell ref="G27:H27"/>
    <mergeCell ref="K27:L27"/>
    <mergeCell ref="I27:J27"/>
    <mergeCell ref="E32:N32"/>
    <mergeCell ref="I33:N33"/>
    <mergeCell ref="I26:J26"/>
    <mergeCell ref="I20:J20"/>
    <mergeCell ref="M20:N20"/>
    <mergeCell ref="K20:L20"/>
    <mergeCell ref="M26:N26"/>
    <mergeCell ref="M25:N25"/>
    <mergeCell ref="M17:N17"/>
    <mergeCell ref="K17:L17"/>
    <mergeCell ref="M15:N15"/>
    <mergeCell ref="M16:N16"/>
    <mergeCell ref="I17:J17"/>
    <mergeCell ref="K15:L15"/>
    <mergeCell ref="I15:J15"/>
    <mergeCell ref="K16:L16"/>
    <mergeCell ref="M23:N23"/>
    <mergeCell ref="K3:L3"/>
    <mergeCell ref="M3:N3"/>
    <mergeCell ref="K6:L6"/>
    <mergeCell ref="M6:N6"/>
    <mergeCell ref="M7:N7"/>
    <mergeCell ref="K8:L8"/>
    <mergeCell ref="K12:L12"/>
    <mergeCell ref="I11:J11"/>
    <mergeCell ref="I12:J12"/>
    <mergeCell ref="M10:N10"/>
    <mergeCell ref="M11:N11"/>
    <mergeCell ref="M8:N8"/>
    <mergeCell ref="K7:L7"/>
    <mergeCell ref="I10:J10"/>
    <mergeCell ref="I8:J8"/>
    <mergeCell ref="I7:J7"/>
    <mergeCell ref="M5:N5"/>
    <mergeCell ref="K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78">
        <v>43009</v>
      </c>
      <c r="B1" s="45"/>
      <c r="C1" s="3"/>
      <c r="D1" s="5"/>
      <c r="E1" s="6"/>
      <c r="F1" s="5"/>
      <c r="G1" s="5"/>
      <c r="H1" s="5"/>
      <c r="I1" s="5"/>
      <c r="J1" s="5"/>
      <c r="K1" s="75" t="s">
        <v>2</v>
      </c>
      <c r="L1" s="45"/>
      <c r="M1" s="45"/>
      <c r="N1" s="45"/>
    </row>
    <row r="2" spans="1:14" ht="60.75" customHeight="1" x14ac:dyDescent="0.15">
      <c r="A2" s="81" t="str">
        <f>UPPER(TEXT(A1,"mmmm yyyy"))</f>
        <v>OCTOBER 2017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79" t="s">
        <v>10</v>
      </c>
      <c r="B3" s="80"/>
      <c r="C3" s="47" t="s">
        <v>11</v>
      </c>
      <c r="D3" s="48"/>
      <c r="E3" s="47" t="s">
        <v>12</v>
      </c>
      <c r="F3" s="48"/>
      <c r="G3" s="47" t="s">
        <v>13</v>
      </c>
      <c r="H3" s="48"/>
      <c r="I3" s="47" t="s">
        <v>14</v>
      </c>
      <c r="J3" s="48"/>
      <c r="K3" s="47" t="s">
        <v>15</v>
      </c>
      <c r="L3" s="48"/>
      <c r="M3" s="49" t="s">
        <v>16</v>
      </c>
      <c r="N3" s="50"/>
    </row>
    <row r="4" spans="1:14" ht="18" customHeight="1" x14ac:dyDescent="0.15">
      <c r="A4" s="16">
        <f>IF(WEEKDAY($A$1,1)=1,$A$1,"")</f>
        <v>43009</v>
      </c>
      <c r="B4" s="17"/>
      <c r="C4" s="20">
        <f>IF(A4="",IF(WEEKDAY($A$1,1)=2,$A$1,""),A4+1)</f>
        <v>43010</v>
      </c>
      <c r="D4" s="21"/>
      <c r="E4" s="20">
        <f>IF(C4="",IF(WEEKDAY($A$1,1)=3,$A$1,""),C4+1)</f>
        <v>43011</v>
      </c>
      <c r="F4" s="21"/>
      <c r="G4" s="20">
        <f>IF(E4="",IF(WEEKDAY($A$1,1)=4,$A$1,""),E4+1)</f>
        <v>43012</v>
      </c>
      <c r="H4" s="21"/>
      <c r="I4" s="20">
        <f>IF(G4="",IF(WEEKDAY($A$1,1)=5,$A$1,""),G4+1)</f>
        <v>43013</v>
      </c>
      <c r="J4" s="21"/>
      <c r="K4" s="20">
        <f>IF(I4="",IF(WEEKDAY($A$1,1)=6,$A$1,""),I4+1)</f>
        <v>43014</v>
      </c>
      <c r="L4" s="21"/>
      <c r="M4" s="16">
        <f>IF(K4="",IF(WEEKDAY($A$1,1)=7,$A$1,""),K4+1)</f>
        <v>43015</v>
      </c>
      <c r="N4" s="17"/>
    </row>
    <row r="5" spans="1:14" ht="13" x14ac:dyDescent="0.15">
      <c r="A5" s="53"/>
      <c r="B5" s="52"/>
      <c r="C5" s="87" t="s">
        <v>25</v>
      </c>
      <c r="D5" s="52"/>
      <c r="E5" s="87" t="s">
        <v>25</v>
      </c>
      <c r="F5" s="52"/>
      <c r="G5" s="87" t="s">
        <v>26</v>
      </c>
      <c r="H5" s="52"/>
      <c r="I5" s="87" t="s">
        <v>27</v>
      </c>
      <c r="J5" s="52"/>
      <c r="K5" s="86" t="s">
        <v>27</v>
      </c>
      <c r="L5" s="52"/>
      <c r="M5" s="53"/>
      <c r="N5" s="52"/>
    </row>
    <row r="6" spans="1:14" ht="13" x14ac:dyDescent="0.15">
      <c r="A6" s="53"/>
      <c r="B6" s="52"/>
      <c r="C6" s="83"/>
      <c r="D6" s="52"/>
      <c r="E6" s="83"/>
      <c r="F6" s="52"/>
      <c r="G6" s="88"/>
      <c r="H6" s="52"/>
      <c r="I6" s="88"/>
      <c r="J6" s="52"/>
      <c r="K6" s="83"/>
      <c r="L6" s="52"/>
      <c r="M6" s="53"/>
      <c r="N6" s="52"/>
    </row>
    <row r="7" spans="1:14" ht="13" x14ac:dyDescent="0.15">
      <c r="A7" s="53"/>
      <c r="B7" s="52"/>
      <c r="C7" s="90"/>
      <c r="D7" s="52"/>
      <c r="E7" s="90"/>
      <c r="F7" s="52"/>
      <c r="G7" s="51"/>
      <c r="H7" s="45"/>
      <c r="I7" s="51"/>
      <c r="J7" s="45"/>
      <c r="K7" s="51"/>
      <c r="L7" s="52"/>
      <c r="M7" s="53"/>
      <c r="N7" s="52"/>
    </row>
    <row r="8" spans="1:14" ht="18" customHeight="1" x14ac:dyDescent="0.15">
      <c r="A8" s="57"/>
      <c r="B8" s="55"/>
      <c r="C8" s="54"/>
      <c r="D8" s="55"/>
      <c r="E8" s="54"/>
      <c r="F8" s="55"/>
      <c r="G8" s="54"/>
      <c r="H8" s="55"/>
      <c r="I8" s="54"/>
      <c r="J8" s="55"/>
      <c r="K8" s="54"/>
      <c r="L8" s="55"/>
      <c r="M8" s="57"/>
      <c r="N8" s="55"/>
    </row>
    <row r="9" spans="1:14" ht="18" customHeight="1" x14ac:dyDescent="0.15">
      <c r="A9" s="16">
        <f>M4+1</f>
        <v>43016</v>
      </c>
      <c r="B9" s="17"/>
      <c r="C9" s="20">
        <f>A9+1</f>
        <v>43017</v>
      </c>
      <c r="D9" s="21"/>
      <c r="E9" s="20">
        <f>C9+1</f>
        <v>43018</v>
      </c>
      <c r="F9" s="21"/>
      <c r="G9" s="20">
        <f>E9+1</f>
        <v>43019</v>
      </c>
      <c r="H9" s="21"/>
      <c r="I9" s="20">
        <f>G9+1</f>
        <v>43020</v>
      </c>
      <c r="J9" s="21"/>
      <c r="K9" s="20">
        <f>I9+1</f>
        <v>43021</v>
      </c>
      <c r="L9" s="21"/>
      <c r="M9" s="16">
        <f>K9+1</f>
        <v>43022</v>
      </c>
      <c r="N9" s="17"/>
    </row>
    <row r="10" spans="1:14" ht="13" x14ac:dyDescent="0.15">
      <c r="A10" s="53"/>
      <c r="B10" s="52"/>
      <c r="C10" s="59" t="s">
        <v>28</v>
      </c>
      <c r="D10" s="52"/>
      <c r="E10" s="86" t="s">
        <v>27</v>
      </c>
      <c r="F10" s="52"/>
      <c r="G10" s="87" t="s">
        <v>29</v>
      </c>
      <c r="H10" s="52"/>
      <c r="I10" s="86" t="s">
        <v>30</v>
      </c>
      <c r="J10" s="52"/>
      <c r="K10" s="87" t="s">
        <v>31</v>
      </c>
      <c r="L10" s="52"/>
      <c r="M10" s="53"/>
      <c r="N10" s="52"/>
    </row>
    <row r="11" spans="1:14" ht="13" x14ac:dyDescent="0.15">
      <c r="A11" s="53"/>
      <c r="B11" s="52"/>
      <c r="C11" s="51"/>
      <c r="D11" s="52"/>
      <c r="E11" s="83"/>
      <c r="F11" s="52"/>
      <c r="G11" s="88"/>
      <c r="H11" s="52"/>
      <c r="I11" s="83"/>
      <c r="J11" s="52"/>
      <c r="K11" s="88"/>
      <c r="L11" s="52"/>
      <c r="M11" s="53"/>
      <c r="N11" s="52"/>
    </row>
    <row r="12" spans="1:14" ht="13" x14ac:dyDescent="0.15">
      <c r="A12" s="53"/>
      <c r="B12" s="52"/>
      <c r="C12" s="51"/>
      <c r="D12" s="52"/>
      <c r="E12" s="89"/>
      <c r="F12" s="52"/>
      <c r="G12" s="51"/>
      <c r="H12" s="52"/>
      <c r="I12" s="85" t="str">
        <f>HYPERLINK("https://docs.google.com/document/d/1ULlvRUdi6l_vPCZR7BXWLlnv7oMw2QPS7dfhA3FRv0Y/edit","Enduring Issues Check-In")</f>
        <v>Enduring Issues Check-In</v>
      </c>
      <c r="J12" s="52"/>
      <c r="K12" s="51"/>
      <c r="L12" s="52"/>
      <c r="M12" s="53"/>
      <c r="N12" s="52"/>
    </row>
    <row r="13" spans="1:14" ht="18" customHeight="1" x14ac:dyDescent="0.15">
      <c r="A13" s="57"/>
      <c r="B13" s="55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7"/>
      <c r="N13" s="55"/>
    </row>
    <row r="14" spans="1:14" ht="18" customHeight="1" x14ac:dyDescent="0.15">
      <c r="A14" s="16">
        <f>M9+1</f>
        <v>43023</v>
      </c>
      <c r="B14" s="17"/>
      <c r="C14" s="20">
        <f>A14+1</f>
        <v>43024</v>
      </c>
      <c r="D14" s="21"/>
      <c r="E14" s="20">
        <f>C14+1</f>
        <v>43025</v>
      </c>
      <c r="F14" s="21"/>
      <c r="G14" s="20">
        <f>E14+1</f>
        <v>43026</v>
      </c>
      <c r="H14" s="21"/>
      <c r="I14" s="20">
        <f>G14+1</f>
        <v>43027</v>
      </c>
      <c r="J14" s="21"/>
      <c r="K14" s="20">
        <f>I14+1</f>
        <v>43028</v>
      </c>
      <c r="L14" s="21"/>
      <c r="M14" s="16">
        <f>K14+1</f>
        <v>43029</v>
      </c>
      <c r="N14" s="17"/>
    </row>
    <row r="15" spans="1:14" ht="13" x14ac:dyDescent="0.15">
      <c r="A15" s="53"/>
      <c r="B15" s="52"/>
      <c r="C15" s="87" t="s">
        <v>31</v>
      </c>
      <c r="D15" s="52"/>
      <c r="E15" s="87" t="s">
        <v>33</v>
      </c>
      <c r="F15" s="52"/>
      <c r="G15" s="87" t="s">
        <v>33</v>
      </c>
      <c r="H15" s="52"/>
      <c r="I15" s="86" t="s">
        <v>34</v>
      </c>
      <c r="J15" s="52"/>
      <c r="K15" s="87" t="s">
        <v>35</v>
      </c>
      <c r="L15" s="52"/>
      <c r="M15" s="53"/>
      <c r="N15" s="52"/>
    </row>
    <row r="16" spans="1:14" ht="13" x14ac:dyDescent="0.15">
      <c r="A16" s="53"/>
      <c r="B16" s="52"/>
      <c r="C16" s="83"/>
      <c r="D16" s="52"/>
      <c r="E16" s="88"/>
      <c r="F16" s="52"/>
      <c r="G16" s="88"/>
      <c r="H16" s="52"/>
      <c r="I16" s="83"/>
      <c r="J16" s="52"/>
      <c r="K16" s="88"/>
      <c r="L16" s="52"/>
      <c r="M16" s="53"/>
      <c r="N16" s="52"/>
    </row>
    <row r="17" spans="1:14" ht="13" x14ac:dyDescent="0.15">
      <c r="A17" s="53"/>
      <c r="B17" s="52"/>
      <c r="C17" s="89"/>
      <c r="D17" s="52"/>
      <c r="E17" s="51"/>
      <c r="F17" s="52"/>
      <c r="G17" s="85" t="str">
        <f>HYPERLINK("https://docs.google.com/document/d/1ULlvRUdi6l_vPCZR7BXWLlnv7oMw2QPS7dfhA3FRv0Y/edit","Enduring Issues Check-In")</f>
        <v>Enduring Issues Check-In</v>
      </c>
      <c r="H17" s="52"/>
      <c r="I17" s="51"/>
      <c r="J17" s="52"/>
      <c r="K17" s="51"/>
      <c r="L17" s="52"/>
      <c r="M17" s="53"/>
      <c r="N17" s="52"/>
    </row>
    <row r="18" spans="1:14" ht="18" customHeight="1" x14ac:dyDescent="0.15">
      <c r="A18" s="57"/>
      <c r="B18" s="55"/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7"/>
      <c r="N18" s="55"/>
    </row>
    <row r="19" spans="1:14" ht="18" customHeight="1" x14ac:dyDescent="0.15">
      <c r="A19" s="16">
        <f>M14+1</f>
        <v>43030</v>
      </c>
      <c r="B19" s="17"/>
      <c r="C19" s="20">
        <f>A19+1</f>
        <v>43031</v>
      </c>
      <c r="D19" s="21"/>
      <c r="E19" s="20">
        <f>C19+1</f>
        <v>43032</v>
      </c>
      <c r="F19" s="21"/>
      <c r="G19" s="20">
        <f>E19+1</f>
        <v>43033</v>
      </c>
      <c r="H19" s="21"/>
      <c r="I19" s="20">
        <f>G19+1</f>
        <v>43034</v>
      </c>
      <c r="J19" s="21"/>
      <c r="K19" s="20">
        <f>I19+1</f>
        <v>43035</v>
      </c>
      <c r="L19" s="21"/>
      <c r="M19" s="16">
        <f>K19+1</f>
        <v>43036</v>
      </c>
      <c r="N19" s="17"/>
    </row>
    <row r="20" spans="1:14" ht="13" x14ac:dyDescent="0.15">
      <c r="A20" s="53"/>
      <c r="B20" s="52"/>
      <c r="C20" s="86" t="s">
        <v>44</v>
      </c>
      <c r="D20" s="52"/>
      <c r="E20" s="87" t="s">
        <v>44</v>
      </c>
      <c r="F20" s="52"/>
      <c r="G20" s="95" t="s">
        <v>45</v>
      </c>
      <c r="H20" s="52"/>
      <c r="I20" s="84" t="s">
        <v>46</v>
      </c>
      <c r="J20" s="52"/>
      <c r="K20" s="84" t="s">
        <v>46</v>
      </c>
      <c r="L20" s="52"/>
      <c r="M20" s="53"/>
      <c r="N20" s="52"/>
    </row>
    <row r="21" spans="1:14" ht="13" x14ac:dyDescent="0.15">
      <c r="A21" s="53"/>
      <c r="B21" s="52"/>
      <c r="C21" s="83"/>
      <c r="D21" s="52"/>
      <c r="E21" s="88"/>
      <c r="F21" s="52"/>
      <c r="G21" s="92"/>
      <c r="H21" s="52"/>
      <c r="I21" s="82"/>
      <c r="J21" s="52"/>
      <c r="K21" s="82"/>
      <c r="L21" s="52"/>
      <c r="M21" s="53"/>
      <c r="N21" s="52"/>
    </row>
    <row r="22" spans="1:14" ht="13" x14ac:dyDescent="0.15">
      <c r="A22" s="53"/>
      <c r="B22" s="52"/>
      <c r="C22" s="51"/>
      <c r="D22" s="45"/>
      <c r="E22" s="51"/>
      <c r="F22" s="45"/>
      <c r="G22" s="91" t="s">
        <v>47</v>
      </c>
      <c r="H22" s="52"/>
      <c r="I22" s="96" t="s">
        <v>48</v>
      </c>
      <c r="J22" s="52"/>
      <c r="K22" s="51"/>
      <c r="L22" s="52"/>
      <c r="M22" s="53"/>
      <c r="N22" s="52"/>
    </row>
    <row r="23" spans="1:14" ht="18" customHeight="1" x14ac:dyDescent="0.15">
      <c r="A23" s="57"/>
      <c r="B23" s="55"/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7"/>
      <c r="N23" s="55"/>
    </row>
    <row r="24" spans="1:14" ht="18" customHeight="1" x14ac:dyDescent="0.15">
      <c r="A24" s="16">
        <f>IF(M19="","",IF(MONTH(M19+1)&lt;&gt;MONTH($A$1),"",M19+1))</f>
        <v>43037</v>
      </c>
      <c r="B24" s="17"/>
      <c r="C24" s="20">
        <f>IF(A24="","",IF(MONTH(A24+1)&lt;&gt;MONTH($A$1),"",A24+1))</f>
        <v>43038</v>
      </c>
      <c r="D24" s="21"/>
      <c r="E24" s="20">
        <f>IF(C24="","",IF(MONTH(C24+1)&lt;&gt;MONTH($A$1),"",C24+1))</f>
        <v>43039</v>
      </c>
      <c r="F24" s="21"/>
      <c r="G24" s="20" t="str">
        <f>IF(E24="","",IF(MONTH(E24+1)&lt;&gt;MONTH($A$1),"",E24+1))</f>
        <v/>
      </c>
      <c r="H24" s="21"/>
      <c r="I24" s="20" t="str">
        <f>IF(G24="","",IF(MONTH(G24+1)&lt;&gt;MONTH($A$1),"",G24+1))</f>
        <v/>
      </c>
      <c r="J24" s="21"/>
      <c r="K24" s="20" t="str">
        <f>IF(I24="","",IF(MONTH(I24+1)&lt;&gt;MONTH($A$1),"",I24+1))</f>
        <v/>
      </c>
      <c r="L24" s="21"/>
      <c r="M24" s="16" t="str">
        <f>IF(K24="","",IF(MONTH(K24+1)&lt;&gt;MONTH($A$1),"",K24+1))</f>
        <v/>
      </c>
      <c r="N24" s="17"/>
    </row>
    <row r="25" spans="1:14" ht="13" x14ac:dyDescent="0.15">
      <c r="A25" s="53"/>
      <c r="B25" s="52"/>
      <c r="C25" s="84" t="s">
        <v>64</v>
      </c>
      <c r="D25" s="52"/>
      <c r="E25" s="94" t="s">
        <v>66</v>
      </c>
      <c r="F25" s="52"/>
      <c r="G25" s="84" t="s">
        <v>66</v>
      </c>
      <c r="H25" s="52"/>
      <c r="I25" s="84" t="s">
        <v>67</v>
      </c>
      <c r="J25" s="52"/>
      <c r="K25" s="84" t="s">
        <v>67</v>
      </c>
      <c r="L25" s="52"/>
      <c r="M25" s="53"/>
      <c r="N25" s="52"/>
    </row>
    <row r="26" spans="1:14" ht="13" x14ac:dyDescent="0.15">
      <c r="A26" s="53"/>
      <c r="B26" s="52"/>
      <c r="C26" s="82"/>
      <c r="D26" s="52"/>
      <c r="E26" s="93"/>
      <c r="F26" s="52"/>
      <c r="G26" s="82"/>
      <c r="H26" s="52"/>
      <c r="I26" s="82"/>
      <c r="J26" s="52"/>
      <c r="K26" s="82"/>
      <c r="L26" s="52"/>
      <c r="M26" s="53"/>
      <c r="N26" s="52"/>
    </row>
    <row r="27" spans="1:14" ht="13" x14ac:dyDescent="0.15">
      <c r="A27" s="53"/>
      <c r="B27" s="52"/>
      <c r="C27" s="51"/>
      <c r="D27" s="52"/>
      <c r="E27" s="51"/>
      <c r="F27" s="52"/>
      <c r="G27" s="89"/>
      <c r="H27" s="52"/>
      <c r="I27" s="51"/>
      <c r="J27" s="52"/>
      <c r="K27" s="89"/>
      <c r="L27" s="52"/>
      <c r="M27" s="53"/>
      <c r="N27" s="52"/>
    </row>
    <row r="28" spans="1:14" ht="18" customHeight="1" x14ac:dyDescent="0.15">
      <c r="A28" s="57"/>
      <c r="B28" s="55"/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7"/>
      <c r="N28" s="55"/>
    </row>
    <row r="29" spans="1:14" ht="18" customHeight="1" x14ac:dyDescent="0.2">
      <c r="A29" s="16" t="str">
        <f>IF(M24="","",IF(MONTH(M24+1)&lt;&gt;MONTH($A$1),"",M24+1))</f>
        <v/>
      </c>
      <c r="B29" s="17"/>
      <c r="C29" s="20" t="str">
        <f>IF(A29="","",IF(MONTH(A29+1)&lt;&gt;MONTH($A$1),"",A29+1))</f>
        <v/>
      </c>
      <c r="D29" s="21"/>
      <c r="E29" s="63" t="s">
        <v>69</v>
      </c>
      <c r="F29" s="64"/>
      <c r="G29" s="68"/>
      <c r="H29" s="64"/>
      <c r="I29" s="64"/>
      <c r="J29" s="64"/>
      <c r="K29" s="64"/>
      <c r="L29" s="64"/>
      <c r="M29" s="64"/>
      <c r="N29" s="69"/>
    </row>
    <row r="30" spans="1:14" ht="13" x14ac:dyDescent="0.15">
      <c r="A30" s="53"/>
      <c r="B30" s="52"/>
      <c r="C30" s="51"/>
      <c r="D30" s="52"/>
      <c r="E30" s="65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53"/>
      <c r="B31" s="52"/>
      <c r="C31" s="51"/>
      <c r="D31" s="52"/>
      <c r="E31" s="65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53"/>
      <c r="B32" s="52"/>
      <c r="C32" s="51"/>
      <c r="D32" s="52"/>
      <c r="E32" s="65"/>
      <c r="F32" s="45"/>
      <c r="G32" s="45"/>
      <c r="H32" s="45"/>
      <c r="I32" s="45"/>
      <c r="J32" s="45"/>
      <c r="K32" s="45"/>
      <c r="L32" s="45"/>
      <c r="M32" s="45"/>
      <c r="N32" s="52"/>
    </row>
    <row r="33" spans="1:14" ht="13" x14ac:dyDescent="0.15">
      <c r="A33" s="57"/>
      <c r="B33" s="55"/>
      <c r="C33" s="54"/>
      <c r="D33" s="55"/>
      <c r="E33" s="61" t="s">
        <v>70</v>
      </c>
      <c r="F33" s="62"/>
      <c r="G33" s="62"/>
      <c r="H33" s="62"/>
      <c r="I33" s="67" t="str">
        <f>HYPERLINK("http://www.vertex42.com/calendars/academic-calendar.html","Academic Calendar Template by Vertex42.com")</f>
        <v>Academic Calendar Template by Vertex42.com</v>
      </c>
      <c r="J33" s="62"/>
      <c r="K33" s="62"/>
      <c r="L33" s="62"/>
      <c r="M33" s="62"/>
      <c r="N33" s="55"/>
    </row>
  </sheetData>
  <mergeCells count="163">
    <mergeCell ref="I33:N33"/>
    <mergeCell ref="E33:H33"/>
    <mergeCell ref="M16:N16"/>
    <mergeCell ref="M15:N15"/>
    <mergeCell ref="M17:N17"/>
    <mergeCell ref="M18:N18"/>
    <mergeCell ref="I22:J22"/>
    <mergeCell ref="I21:J21"/>
    <mergeCell ref="K21:L21"/>
    <mergeCell ref="K22:L22"/>
    <mergeCell ref="M23:N23"/>
    <mergeCell ref="M22:N22"/>
    <mergeCell ref="M21:N21"/>
    <mergeCell ref="E32:N32"/>
    <mergeCell ref="M28:N28"/>
    <mergeCell ref="E17:F17"/>
    <mergeCell ref="G17:H17"/>
    <mergeCell ref="C17:D17"/>
    <mergeCell ref="C16:D16"/>
    <mergeCell ref="C15:D15"/>
    <mergeCell ref="A15:B15"/>
    <mergeCell ref="A16:B16"/>
    <mergeCell ref="A17:B17"/>
    <mergeCell ref="K20:L20"/>
    <mergeCell ref="I20:J20"/>
    <mergeCell ref="M20:N20"/>
    <mergeCell ref="E18:F18"/>
    <mergeCell ref="G18:H18"/>
    <mergeCell ref="C18:D18"/>
    <mergeCell ref="A18:B18"/>
    <mergeCell ref="C20:D20"/>
    <mergeCell ref="E21:F21"/>
    <mergeCell ref="I23:J23"/>
    <mergeCell ref="E22:F22"/>
    <mergeCell ref="E23:F23"/>
    <mergeCell ref="G23:H23"/>
    <mergeCell ref="G20:H20"/>
    <mergeCell ref="E30:N30"/>
    <mergeCell ref="E31:N31"/>
    <mergeCell ref="I27:J27"/>
    <mergeCell ref="I28:J28"/>
    <mergeCell ref="I25:J25"/>
    <mergeCell ref="M25:N25"/>
    <mergeCell ref="K25:L25"/>
    <mergeCell ref="M26:N26"/>
    <mergeCell ref="M27:N27"/>
    <mergeCell ref="K26:L26"/>
    <mergeCell ref="K27:L27"/>
    <mergeCell ref="K28:L28"/>
    <mergeCell ref="I26:J26"/>
    <mergeCell ref="E29:F29"/>
    <mergeCell ref="G29:N29"/>
    <mergeCell ref="G28:H28"/>
    <mergeCell ref="E28:F28"/>
    <mergeCell ref="G22:H22"/>
    <mergeCell ref="G21:H21"/>
    <mergeCell ref="E27:F27"/>
    <mergeCell ref="G27:H27"/>
    <mergeCell ref="E26:F26"/>
    <mergeCell ref="G26:H26"/>
    <mergeCell ref="E25:F25"/>
    <mergeCell ref="G25:H25"/>
    <mergeCell ref="K23:L23"/>
    <mergeCell ref="K16:L16"/>
    <mergeCell ref="I16:J16"/>
    <mergeCell ref="I18:J18"/>
    <mergeCell ref="I17:J17"/>
    <mergeCell ref="E16:F16"/>
    <mergeCell ref="E15:F15"/>
    <mergeCell ref="E20:F20"/>
    <mergeCell ref="G16:H16"/>
    <mergeCell ref="K15:L15"/>
    <mergeCell ref="I15:J15"/>
    <mergeCell ref="K17:L17"/>
    <mergeCell ref="G15:H15"/>
    <mergeCell ref="K18:L18"/>
    <mergeCell ref="C6:D7"/>
    <mergeCell ref="K6:L6"/>
    <mergeCell ref="I6:J6"/>
    <mergeCell ref="G7:H7"/>
    <mergeCell ref="K7:L7"/>
    <mergeCell ref="I7:J7"/>
    <mergeCell ref="G6:H6"/>
    <mergeCell ref="A6:B6"/>
    <mergeCell ref="M7:N7"/>
    <mergeCell ref="M6:N6"/>
    <mergeCell ref="I3:J3"/>
    <mergeCell ref="M3:N3"/>
    <mergeCell ref="K3:L3"/>
    <mergeCell ref="K1:N1"/>
    <mergeCell ref="E3:F3"/>
    <mergeCell ref="C3:D3"/>
    <mergeCell ref="G5:H5"/>
    <mergeCell ref="G3:H3"/>
    <mergeCell ref="K13:L13"/>
    <mergeCell ref="I13:J13"/>
    <mergeCell ref="C10:D10"/>
    <mergeCell ref="E10:F10"/>
    <mergeCell ref="E12:F12"/>
    <mergeCell ref="C11:D11"/>
    <mergeCell ref="K12:L12"/>
    <mergeCell ref="G10:H10"/>
    <mergeCell ref="E11:F11"/>
    <mergeCell ref="E6:F7"/>
    <mergeCell ref="E5:F5"/>
    <mergeCell ref="K5:L5"/>
    <mergeCell ref="A2:N2"/>
    <mergeCell ref="I5:J5"/>
    <mergeCell ref="M5:N5"/>
    <mergeCell ref="C5:D5"/>
    <mergeCell ref="I8:J8"/>
    <mergeCell ref="G8:H8"/>
    <mergeCell ref="C8:D8"/>
    <mergeCell ref="E8:F8"/>
    <mergeCell ref="K8:L8"/>
    <mergeCell ref="G13:H13"/>
    <mergeCell ref="E13:F13"/>
    <mergeCell ref="M13:N13"/>
    <mergeCell ref="C12:D12"/>
    <mergeCell ref="C13:D13"/>
    <mergeCell ref="G12:H12"/>
    <mergeCell ref="I12:J12"/>
    <mergeCell ref="I10:J10"/>
    <mergeCell ref="I11:J11"/>
    <mergeCell ref="K10:L10"/>
    <mergeCell ref="K11:L11"/>
    <mergeCell ref="G11:H11"/>
    <mergeCell ref="M11:N11"/>
    <mergeCell ref="M12:N12"/>
    <mergeCell ref="M10:N10"/>
    <mergeCell ref="M8:N8"/>
    <mergeCell ref="A11:B11"/>
    <mergeCell ref="A10:B10"/>
    <mergeCell ref="A7:B7"/>
    <mergeCell ref="A8:B8"/>
    <mergeCell ref="A5:B5"/>
    <mergeCell ref="A1:B1"/>
    <mergeCell ref="A3:B3"/>
    <mergeCell ref="A12:B12"/>
    <mergeCell ref="A13:B13"/>
    <mergeCell ref="A33:B33"/>
    <mergeCell ref="C33:D33"/>
    <mergeCell ref="C32:D32"/>
    <mergeCell ref="A32:B32"/>
    <mergeCell ref="C26:D26"/>
    <mergeCell ref="A26:B26"/>
    <mergeCell ref="C21:D21"/>
    <mergeCell ref="C25:D25"/>
    <mergeCell ref="A25:B25"/>
    <mergeCell ref="C22:D22"/>
    <mergeCell ref="C23:D23"/>
    <mergeCell ref="C28:D28"/>
    <mergeCell ref="C27:D27"/>
    <mergeCell ref="A20:B20"/>
    <mergeCell ref="A21:B21"/>
    <mergeCell ref="A23:B23"/>
    <mergeCell ref="A22:B22"/>
    <mergeCell ref="C30:D30"/>
    <mergeCell ref="A30:B30"/>
    <mergeCell ref="A28:B28"/>
    <mergeCell ref="A27:B27"/>
    <mergeCell ref="A31:B31"/>
    <mergeCell ref="C31:D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78">
        <v>43040</v>
      </c>
      <c r="B1" s="45"/>
      <c r="C1" s="3"/>
      <c r="D1" s="5"/>
      <c r="E1" s="6"/>
      <c r="F1" s="5"/>
      <c r="G1" s="5"/>
      <c r="H1" s="5"/>
      <c r="I1" s="5"/>
      <c r="J1" s="5"/>
      <c r="K1" s="75" t="s">
        <v>2</v>
      </c>
      <c r="L1" s="45"/>
      <c r="M1" s="45"/>
      <c r="N1" s="45"/>
    </row>
    <row r="2" spans="1:14" ht="60.75" customHeight="1" x14ac:dyDescent="0.15">
      <c r="A2" s="81" t="str">
        <f>UPPER(TEXT(A1,"mmmm yyyy"))</f>
        <v>NOVEMBER 2017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79" t="s">
        <v>10</v>
      </c>
      <c r="B3" s="80"/>
      <c r="C3" s="47" t="s">
        <v>11</v>
      </c>
      <c r="D3" s="48"/>
      <c r="E3" s="47" t="s">
        <v>12</v>
      </c>
      <c r="F3" s="48"/>
      <c r="G3" s="47" t="s">
        <v>13</v>
      </c>
      <c r="H3" s="48"/>
      <c r="I3" s="47" t="s">
        <v>14</v>
      </c>
      <c r="J3" s="48"/>
      <c r="K3" s="47" t="s">
        <v>15</v>
      </c>
      <c r="L3" s="48"/>
      <c r="M3" s="49" t="s">
        <v>16</v>
      </c>
      <c r="N3" s="50"/>
    </row>
    <row r="4" spans="1:14" ht="18" customHeight="1" x14ac:dyDescent="0.15">
      <c r="A4" s="16" t="str">
        <f>IF(WEEKDAY($A$1,1)=1,$A$1,"")</f>
        <v/>
      </c>
      <c r="B4" s="17"/>
      <c r="C4" s="20" t="str">
        <f>IF(A4="",IF(WEEKDAY($A$1,1)=2,$A$1,""),A4+1)</f>
        <v/>
      </c>
      <c r="D4" s="21"/>
      <c r="E4" s="20" t="str">
        <f>IF(C4="",IF(WEEKDAY($A$1,1)=3,$A$1,""),C4+1)</f>
        <v/>
      </c>
      <c r="F4" s="21"/>
      <c r="G4" s="20">
        <f>IF(E4="",IF(WEEKDAY($A$1,1)=4,$A$1,""),E4+1)</f>
        <v>43040</v>
      </c>
      <c r="H4" s="21"/>
      <c r="I4" s="20">
        <f>IF(G4="",IF(WEEKDAY($A$1,1)=5,$A$1,""),G4+1)</f>
        <v>43041</v>
      </c>
      <c r="J4" s="21"/>
      <c r="K4" s="20">
        <f>IF(I4="",IF(WEEKDAY($A$1,1)=6,$A$1,""),I4+1)</f>
        <v>43042</v>
      </c>
      <c r="L4" s="21"/>
      <c r="M4" s="16">
        <f>IF(K4="",IF(WEEKDAY($A$1,1)=7,$A$1,""),K4+1)</f>
        <v>43043</v>
      </c>
      <c r="N4" s="17"/>
    </row>
    <row r="5" spans="1:14" ht="13" x14ac:dyDescent="0.15">
      <c r="A5" s="53"/>
      <c r="B5" s="52"/>
      <c r="C5" s="51"/>
      <c r="D5" s="52"/>
      <c r="E5" s="51"/>
      <c r="F5" s="52"/>
      <c r="G5" s="84" t="s">
        <v>38</v>
      </c>
      <c r="H5" s="52"/>
      <c r="I5" s="84" t="s">
        <v>40</v>
      </c>
      <c r="J5" s="52"/>
      <c r="K5" s="94" t="s">
        <v>41</v>
      </c>
      <c r="L5" s="52"/>
      <c r="M5" s="53"/>
      <c r="N5" s="52"/>
    </row>
    <row r="6" spans="1:14" ht="13" x14ac:dyDescent="0.15">
      <c r="A6" s="53"/>
      <c r="B6" s="52"/>
      <c r="C6" s="51"/>
      <c r="D6" s="52"/>
      <c r="E6" s="51"/>
      <c r="F6" s="52"/>
      <c r="G6" s="82"/>
      <c r="H6" s="52"/>
      <c r="I6" s="82"/>
      <c r="J6" s="52"/>
      <c r="K6" s="93"/>
      <c r="L6" s="52"/>
      <c r="M6" s="53"/>
      <c r="N6" s="52"/>
    </row>
    <row r="7" spans="1:14" ht="13" x14ac:dyDescent="0.15">
      <c r="A7" s="53"/>
      <c r="B7" s="52"/>
      <c r="C7" s="51"/>
      <c r="D7" s="52"/>
      <c r="E7" s="51"/>
      <c r="F7" s="52"/>
      <c r="G7" s="51"/>
      <c r="H7" s="52"/>
      <c r="I7" s="89"/>
      <c r="J7" s="52"/>
      <c r="K7" s="51"/>
      <c r="L7" s="52"/>
      <c r="M7" s="53"/>
      <c r="N7" s="52"/>
    </row>
    <row r="8" spans="1:14" ht="18" customHeight="1" x14ac:dyDescent="0.15">
      <c r="A8" s="57"/>
      <c r="B8" s="55"/>
      <c r="C8" s="54"/>
      <c r="D8" s="55"/>
      <c r="E8" s="54"/>
      <c r="F8" s="55"/>
      <c r="G8" s="54"/>
      <c r="H8" s="55"/>
      <c r="I8" s="54"/>
      <c r="J8" s="55"/>
      <c r="K8" s="54"/>
      <c r="L8" s="55"/>
      <c r="M8" s="57"/>
      <c r="N8" s="55"/>
    </row>
    <row r="9" spans="1:14" ht="18" customHeight="1" x14ac:dyDescent="0.15">
      <c r="A9" s="16">
        <f>M4+1</f>
        <v>43044</v>
      </c>
      <c r="B9" s="17"/>
      <c r="C9" s="20">
        <f>A9+1</f>
        <v>43045</v>
      </c>
      <c r="D9" s="21"/>
      <c r="E9" s="20">
        <f>C9+1</f>
        <v>43046</v>
      </c>
      <c r="F9" s="21"/>
      <c r="G9" s="20">
        <f>E9+1</f>
        <v>43047</v>
      </c>
      <c r="H9" s="21"/>
      <c r="I9" s="20">
        <f>G9+1</f>
        <v>43048</v>
      </c>
      <c r="J9" s="21"/>
      <c r="K9" s="20">
        <f>I9+1</f>
        <v>43049</v>
      </c>
      <c r="L9" s="21"/>
      <c r="M9" s="16">
        <f>K9+1</f>
        <v>43050</v>
      </c>
      <c r="N9" s="17"/>
    </row>
    <row r="10" spans="1:14" ht="13" x14ac:dyDescent="0.15">
      <c r="A10" s="53"/>
      <c r="B10" s="52"/>
      <c r="C10" s="84" t="s">
        <v>50</v>
      </c>
      <c r="D10" s="52"/>
      <c r="E10" s="59" t="s">
        <v>51</v>
      </c>
      <c r="F10" s="52"/>
      <c r="G10" s="84" t="s">
        <v>52</v>
      </c>
      <c r="H10" s="52"/>
      <c r="I10" s="94" t="s">
        <v>52</v>
      </c>
      <c r="J10" s="52"/>
      <c r="K10" s="84" t="s">
        <v>53</v>
      </c>
      <c r="L10" s="52"/>
      <c r="M10" s="53"/>
      <c r="N10" s="52"/>
    </row>
    <row r="11" spans="1:14" ht="13" x14ac:dyDescent="0.15">
      <c r="A11" s="53"/>
      <c r="B11" s="52"/>
      <c r="C11" s="82"/>
      <c r="D11" s="52"/>
      <c r="E11" s="90"/>
      <c r="F11" s="52"/>
      <c r="G11" s="82"/>
      <c r="H11" s="52"/>
      <c r="I11" s="93"/>
      <c r="J11" s="52"/>
      <c r="K11" s="82"/>
      <c r="L11" s="52"/>
      <c r="M11" s="53"/>
      <c r="N11" s="52"/>
    </row>
    <row r="12" spans="1:14" ht="13" x14ac:dyDescent="0.15">
      <c r="A12" s="53"/>
      <c r="B12" s="52"/>
      <c r="C12" s="89"/>
      <c r="D12" s="52"/>
      <c r="E12" s="90"/>
      <c r="F12" s="52"/>
      <c r="G12" s="51"/>
      <c r="H12" s="52"/>
      <c r="I12" s="89"/>
      <c r="J12" s="52"/>
      <c r="K12" s="89"/>
      <c r="L12" s="52"/>
      <c r="M12" s="53"/>
      <c r="N12" s="52"/>
    </row>
    <row r="13" spans="1:14" ht="18" customHeight="1" x14ac:dyDescent="0.15">
      <c r="A13" s="57"/>
      <c r="B13" s="55"/>
      <c r="C13" s="54"/>
      <c r="D13" s="55"/>
      <c r="E13" s="90"/>
      <c r="F13" s="52"/>
      <c r="G13" s="54"/>
      <c r="H13" s="55"/>
      <c r="I13" s="54"/>
      <c r="J13" s="55"/>
      <c r="K13" s="54"/>
      <c r="L13" s="55"/>
      <c r="M13" s="57"/>
      <c r="N13" s="55"/>
    </row>
    <row r="14" spans="1:14" ht="18" customHeight="1" x14ac:dyDescent="0.15">
      <c r="A14" s="16">
        <f>M9+1</f>
        <v>43051</v>
      </c>
      <c r="B14" s="17"/>
      <c r="C14" s="20">
        <f>A14+1</f>
        <v>43052</v>
      </c>
      <c r="D14" s="21"/>
      <c r="E14" s="20">
        <f>C14+1</f>
        <v>43053</v>
      </c>
      <c r="F14" s="21"/>
      <c r="G14" s="20">
        <f>E14+1</f>
        <v>43054</v>
      </c>
      <c r="H14" s="21"/>
      <c r="I14" s="20">
        <f>G14+1</f>
        <v>43055</v>
      </c>
      <c r="J14" s="21"/>
      <c r="K14" s="20">
        <f>I14+1</f>
        <v>43056</v>
      </c>
      <c r="L14" s="21"/>
      <c r="M14" s="16">
        <f>K14+1</f>
        <v>43057</v>
      </c>
      <c r="N14" s="17"/>
    </row>
    <row r="15" spans="1:14" ht="13" x14ac:dyDescent="0.15">
      <c r="A15" s="53"/>
      <c r="B15" s="52"/>
      <c r="C15" s="84" t="s">
        <v>54</v>
      </c>
      <c r="D15" s="52"/>
      <c r="E15" s="94" t="s">
        <v>55</v>
      </c>
      <c r="F15" s="52"/>
      <c r="G15" s="84" t="s">
        <v>56</v>
      </c>
      <c r="H15" s="52"/>
      <c r="I15" s="94" t="s">
        <v>57</v>
      </c>
      <c r="J15" s="52"/>
      <c r="K15" s="94" t="s">
        <v>58</v>
      </c>
      <c r="L15" s="52"/>
      <c r="M15" s="53"/>
      <c r="N15" s="52"/>
    </row>
    <row r="16" spans="1:14" ht="13" x14ac:dyDescent="0.15">
      <c r="A16" s="53"/>
      <c r="B16" s="52"/>
      <c r="C16" s="82"/>
      <c r="D16" s="52"/>
      <c r="E16" s="93"/>
      <c r="F16" s="52"/>
      <c r="G16" s="82"/>
      <c r="H16" s="52"/>
      <c r="I16" s="93"/>
      <c r="J16" s="52"/>
      <c r="K16" s="93"/>
      <c r="L16" s="52"/>
      <c r="M16" s="53"/>
      <c r="N16" s="52"/>
    </row>
    <row r="17" spans="1:14" ht="13" x14ac:dyDescent="0.15">
      <c r="A17" s="53"/>
      <c r="B17" s="52"/>
      <c r="C17" s="51"/>
      <c r="D17" s="52"/>
      <c r="E17" s="51"/>
      <c r="F17" s="52"/>
      <c r="G17" s="89"/>
      <c r="H17" s="52"/>
      <c r="I17" s="51"/>
      <c r="J17" s="52"/>
      <c r="K17" s="51"/>
      <c r="L17" s="52"/>
      <c r="M17" s="53"/>
      <c r="N17" s="52"/>
    </row>
    <row r="18" spans="1:14" ht="18" customHeight="1" x14ac:dyDescent="0.15">
      <c r="A18" s="57"/>
      <c r="B18" s="55"/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7"/>
      <c r="N18" s="55"/>
    </row>
    <row r="19" spans="1:14" ht="18" customHeight="1" x14ac:dyDescent="0.15">
      <c r="A19" s="16">
        <f>M14+1</f>
        <v>43058</v>
      </c>
      <c r="B19" s="17"/>
      <c r="C19" s="20">
        <f>A19+1</f>
        <v>43059</v>
      </c>
      <c r="D19" s="21"/>
      <c r="E19" s="20">
        <f>C19+1</f>
        <v>43060</v>
      </c>
      <c r="F19" s="21"/>
      <c r="G19" s="20">
        <f>E19+1</f>
        <v>43061</v>
      </c>
      <c r="H19" s="21"/>
      <c r="I19" s="20">
        <f>G19+1</f>
        <v>43062</v>
      </c>
      <c r="J19" s="21"/>
      <c r="K19" s="20">
        <f>I19+1</f>
        <v>43063</v>
      </c>
      <c r="L19" s="32"/>
      <c r="M19" s="16">
        <f>K19+1</f>
        <v>43064</v>
      </c>
      <c r="N19" s="17"/>
    </row>
    <row r="20" spans="1:14" ht="13" x14ac:dyDescent="0.15">
      <c r="A20" s="53"/>
      <c r="B20" s="52"/>
      <c r="C20" s="84" t="s">
        <v>59</v>
      </c>
      <c r="D20" s="52"/>
      <c r="E20" s="94" t="s">
        <v>60</v>
      </c>
      <c r="F20" s="52"/>
      <c r="G20" s="84" t="s">
        <v>61</v>
      </c>
      <c r="H20" s="52"/>
      <c r="I20" s="59" t="s">
        <v>63</v>
      </c>
      <c r="J20" s="52"/>
      <c r="K20" s="59" t="s">
        <v>63</v>
      </c>
      <c r="L20" s="52"/>
      <c r="M20" s="53"/>
      <c r="N20" s="52"/>
    </row>
    <row r="21" spans="1:14" ht="13" x14ac:dyDescent="0.15">
      <c r="A21" s="53"/>
      <c r="B21" s="52"/>
      <c r="C21" s="82"/>
      <c r="D21" s="52"/>
      <c r="E21" s="93"/>
      <c r="F21" s="52"/>
      <c r="G21" s="82"/>
      <c r="H21" s="52"/>
      <c r="I21" s="51"/>
      <c r="J21" s="52"/>
      <c r="K21" s="51"/>
      <c r="L21" s="52"/>
      <c r="M21" s="53"/>
      <c r="N21" s="52"/>
    </row>
    <row r="22" spans="1:14" ht="13" x14ac:dyDescent="0.15">
      <c r="A22" s="53"/>
      <c r="B22" s="52"/>
      <c r="C22" s="51"/>
      <c r="D22" s="52"/>
      <c r="E22" s="51"/>
      <c r="F22" s="52"/>
      <c r="G22" s="89"/>
      <c r="H22" s="52"/>
      <c r="I22" s="51"/>
      <c r="J22" s="52"/>
      <c r="K22" s="51"/>
      <c r="L22" s="52"/>
      <c r="M22" s="53"/>
      <c r="N22" s="52"/>
    </row>
    <row r="23" spans="1:14" ht="18" customHeight="1" x14ac:dyDescent="0.15">
      <c r="A23" s="57"/>
      <c r="B23" s="55"/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7"/>
      <c r="N23" s="55"/>
    </row>
    <row r="24" spans="1:14" ht="18" customHeight="1" x14ac:dyDescent="0.15">
      <c r="A24" s="16">
        <f>IF(M19="","",IF(MONTH(M19+1)&lt;&gt;MONTH($A$1),"",M19+1))</f>
        <v>43065</v>
      </c>
      <c r="B24" s="17"/>
      <c r="C24" s="20">
        <f>IF(A24="","",IF(MONTH(A24+1)&lt;&gt;MONTH($A$1),"",A24+1))</f>
        <v>43066</v>
      </c>
      <c r="D24" s="21"/>
      <c r="E24" s="20">
        <f>IF(C24="","",IF(MONTH(C24+1)&lt;&gt;MONTH($A$1),"",C24+1))</f>
        <v>43067</v>
      </c>
      <c r="F24" s="21"/>
      <c r="G24" s="20">
        <f>IF(E24="","",IF(MONTH(E24+1)&lt;&gt;MONTH($A$1),"",E24+1))</f>
        <v>43068</v>
      </c>
      <c r="H24" s="21"/>
      <c r="I24" s="20">
        <f>IF(G24="","",IF(MONTH(G24+1)&lt;&gt;MONTH($A$1),"",G24+1))</f>
        <v>43069</v>
      </c>
      <c r="J24" s="21"/>
      <c r="K24" s="20" t="str">
        <f>IF(I24="","",IF(MONTH(I24+1)&lt;&gt;MONTH($A$1),"",I24+1))</f>
        <v/>
      </c>
      <c r="L24" s="21"/>
      <c r="M24" s="16" t="str">
        <f>IF(K24="","",IF(MONTH(K24+1)&lt;&gt;MONTH($A$1),"",K24+1))</f>
        <v/>
      </c>
      <c r="N24" s="17"/>
    </row>
    <row r="25" spans="1:14" ht="13" x14ac:dyDescent="0.15">
      <c r="A25" s="53"/>
      <c r="B25" s="52"/>
      <c r="C25" s="84" t="s">
        <v>71</v>
      </c>
      <c r="D25" s="52"/>
      <c r="E25" s="94" t="s">
        <v>71</v>
      </c>
      <c r="F25" s="52"/>
      <c r="G25" s="94" t="s">
        <v>72</v>
      </c>
      <c r="H25" s="52"/>
      <c r="I25" s="94" t="s">
        <v>72</v>
      </c>
      <c r="J25" s="52"/>
      <c r="K25" s="51"/>
      <c r="L25" s="52"/>
      <c r="M25" s="53"/>
      <c r="N25" s="52"/>
    </row>
    <row r="26" spans="1:14" ht="13" x14ac:dyDescent="0.15">
      <c r="A26" s="53"/>
      <c r="B26" s="52"/>
      <c r="C26" s="82"/>
      <c r="D26" s="52"/>
      <c r="E26" s="93"/>
      <c r="F26" s="52"/>
      <c r="G26" s="93"/>
      <c r="H26" s="52"/>
      <c r="I26" s="93"/>
      <c r="J26" s="52"/>
      <c r="K26" s="51"/>
      <c r="L26" s="52"/>
      <c r="M26" s="53"/>
      <c r="N26" s="52"/>
    </row>
    <row r="27" spans="1:14" ht="13" x14ac:dyDescent="0.15">
      <c r="A27" s="53"/>
      <c r="B27" s="52"/>
      <c r="C27" s="51"/>
      <c r="D27" s="52"/>
      <c r="E27" s="89"/>
      <c r="F27" s="52"/>
      <c r="G27" s="51"/>
      <c r="H27" s="52"/>
      <c r="I27" s="51"/>
      <c r="J27" s="52"/>
      <c r="K27" s="51"/>
      <c r="L27" s="52"/>
      <c r="M27" s="53"/>
      <c r="N27" s="52"/>
    </row>
    <row r="28" spans="1:14" ht="18" customHeight="1" x14ac:dyDescent="0.15">
      <c r="A28" s="57"/>
      <c r="B28" s="55"/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7"/>
      <c r="N28" s="55"/>
    </row>
    <row r="29" spans="1:14" ht="18" customHeight="1" x14ac:dyDescent="0.2">
      <c r="A29" s="16" t="str">
        <f>IF(M24="","",IF(MONTH(M24+1)&lt;&gt;MONTH($A$1),"",M24+1))</f>
        <v/>
      </c>
      <c r="B29" s="17"/>
      <c r="C29" s="20" t="str">
        <f>IF(A29="","",IF(MONTH(A29+1)&lt;&gt;MONTH($A$1),"",A29+1))</f>
        <v/>
      </c>
      <c r="D29" s="21"/>
      <c r="E29" s="63" t="s">
        <v>69</v>
      </c>
      <c r="F29" s="64"/>
      <c r="G29" s="68"/>
      <c r="H29" s="64"/>
      <c r="I29" s="64"/>
      <c r="J29" s="64"/>
      <c r="K29" s="64"/>
      <c r="L29" s="64"/>
      <c r="M29" s="64"/>
      <c r="N29" s="69"/>
    </row>
    <row r="30" spans="1:14" ht="13" x14ac:dyDescent="0.15">
      <c r="A30" s="53"/>
      <c r="B30" s="52"/>
      <c r="C30" s="51"/>
      <c r="D30" s="52"/>
      <c r="E30" s="65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53"/>
      <c r="B31" s="52"/>
      <c r="C31" s="51"/>
      <c r="D31" s="52"/>
      <c r="E31" s="65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53"/>
      <c r="B32" s="52"/>
      <c r="C32" s="51"/>
      <c r="D32" s="52"/>
      <c r="E32" s="65"/>
      <c r="F32" s="45"/>
      <c r="G32" s="45"/>
      <c r="H32" s="45"/>
      <c r="I32" s="45"/>
      <c r="J32" s="45"/>
      <c r="K32" s="45"/>
      <c r="L32" s="45"/>
      <c r="M32" s="45"/>
      <c r="N32" s="52"/>
    </row>
    <row r="33" spans="1:14" ht="13" x14ac:dyDescent="0.15">
      <c r="A33" s="57"/>
      <c r="B33" s="55"/>
      <c r="C33" s="54"/>
      <c r="D33" s="55"/>
      <c r="E33" s="61" t="s">
        <v>70</v>
      </c>
      <c r="F33" s="62"/>
      <c r="G33" s="62"/>
      <c r="H33" s="62"/>
      <c r="I33" s="67" t="str">
        <f>HYPERLINK("http://www.vertex42.com/calendars/academic-calendar.html","Academic Calendar Template by Vertex42.com")</f>
        <v>Academic Calendar Template by Vertex42.com</v>
      </c>
      <c r="J33" s="62"/>
      <c r="K33" s="62"/>
      <c r="L33" s="62"/>
      <c r="M33" s="62"/>
      <c r="N33" s="55"/>
    </row>
  </sheetData>
  <mergeCells count="162">
    <mergeCell ref="K13:L13"/>
    <mergeCell ref="E16:F16"/>
    <mergeCell ref="E15:F15"/>
    <mergeCell ref="I15:J15"/>
    <mergeCell ref="G15:H15"/>
    <mergeCell ref="I20:J20"/>
    <mergeCell ref="I13:J13"/>
    <mergeCell ref="M10:N10"/>
    <mergeCell ref="M11:N11"/>
    <mergeCell ref="E30:N30"/>
    <mergeCell ref="G29:N29"/>
    <mergeCell ref="E28:F28"/>
    <mergeCell ref="E29:F29"/>
    <mergeCell ref="K25:L25"/>
    <mergeCell ref="E21:F21"/>
    <mergeCell ref="M21:N21"/>
    <mergeCell ref="K21:L21"/>
    <mergeCell ref="I21:J21"/>
    <mergeCell ref="M20:N20"/>
    <mergeCell ref="K20:L20"/>
    <mergeCell ref="M18:N18"/>
    <mergeCell ref="I16:J16"/>
    <mergeCell ref="K18:L18"/>
    <mergeCell ref="K16:L16"/>
    <mergeCell ref="M16:N16"/>
    <mergeCell ref="M17:N17"/>
    <mergeCell ref="K17:L17"/>
    <mergeCell ref="M12:N12"/>
    <mergeCell ref="K15:L15"/>
    <mergeCell ref="M15:N15"/>
    <mergeCell ref="M13:N13"/>
    <mergeCell ref="C23:D23"/>
    <mergeCell ref="A23:B23"/>
    <mergeCell ref="C25:D25"/>
    <mergeCell ref="A25:B25"/>
    <mergeCell ref="A22:B22"/>
    <mergeCell ref="C22:D22"/>
    <mergeCell ref="C26:D26"/>
    <mergeCell ref="G28:H28"/>
    <mergeCell ref="A27:B27"/>
    <mergeCell ref="A28:B28"/>
    <mergeCell ref="A26:B26"/>
    <mergeCell ref="E26:F26"/>
    <mergeCell ref="C28:D28"/>
    <mergeCell ref="A32:B32"/>
    <mergeCell ref="A33:B33"/>
    <mergeCell ref="A31:B31"/>
    <mergeCell ref="C31:D31"/>
    <mergeCell ref="C32:D32"/>
    <mergeCell ref="C33:D33"/>
    <mergeCell ref="G26:H26"/>
    <mergeCell ref="I26:J26"/>
    <mergeCell ref="E31:N31"/>
    <mergeCell ref="E32:N32"/>
    <mergeCell ref="I33:N33"/>
    <mergeCell ref="E33:H33"/>
    <mergeCell ref="C27:D27"/>
    <mergeCell ref="A30:B30"/>
    <mergeCell ref="C30:D30"/>
    <mergeCell ref="M25:N25"/>
    <mergeCell ref="I28:J28"/>
    <mergeCell ref="I27:J27"/>
    <mergeCell ref="I22:J22"/>
    <mergeCell ref="K23:L23"/>
    <mergeCell ref="K22:L22"/>
    <mergeCell ref="G22:H22"/>
    <mergeCell ref="M22:N22"/>
    <mergeCell ref="M28:N28"/>
    <mergeCell ref="K28:L28"/>
    <mergeCell ref="A15:B15"/>
    <mergeCell ref="A13:B13"/>
    <mergeCell ref="A6:B6"/>
    <mergeCell ref="A5:B5"/>
    <mergeCell ref="A18:B18"/>
    <mergeCell ref="A20:B20"/>
    <mergeCell ref="A21:B21"/>
    <mergeCell ref="A17:B17"/>
    <mergeCell ref="A16:B16"/>
    <mergeCell ref="C5:D5"/>
    <mergeCell ref="E6:F6"/>
    <mergeCell ref="E5:F5"/>
    <mergeCell ref="G5:H5"/>
    <mergeCell ref="C6:D6"/>
    <mergeCell ref="A8:B8"/>
    <mergeCell ref="A12:B12"/>
    <mergeCell ref="A10:B10"/>
    <mergeCell ref="A11:B11"/>
    <mergeCell ref="C12:D12"/>
    <mergeCell ref="C8:D8"/>
    <mergeCell ref="C11:D11"/>
    <mergeCell ref="C10:D10"/>
    <mergeCell ref="G7:H7"/>
    <mergeCell ref="G8:H8"/>
    <mergeCell ref="G10:H10"/>
    <mergeCell ref="G11:H11"/>
    <mergeCell ref="C7:D7"/>
    <mergeCell ref="A7:B7"/>
    <mergeCell ref="E10:F13"/>
    <mergeCell ref="G12:H12"/>
    <mergeCell ref="C18:D18"/>
    <mergeCell ref="C17:D17"/>
    <mergeCell ref="C20:D20"/>
    <mergeCell ref="I17:J17"/>
    <mergeCell ref="I18:J18"/>
    <mergeCell ref="E22:F22"/>
    <mergeCell ref="G21:H21"/>
    <mergeCell ref="C21:D21"/>
    <mergeCell ref="G6:H6"/>
    <mergeCell ref="I11:J11"/>
    <mergeCell ref="I12:J12"/>
    <mergeCell ref="C15:D15"/>
    <mergeCell ref="C16:D16"/>
    <mergeCell ref="C13:D13"/>
    <mergeCell ref="G13:H13"/>
    <mergeCell ref="G18:H18"/>
    <mergeCell ref="E18:F18"/>
    <mergeCell ref="G16:H16"/>
    <mergeCell ref="G17:H17"/>
    <mergeCell ref="E17:F17"/>
    <mergeCell ref="K8:L8"/>
    <mergeCell ref="M8:N8"/>
    <mergeCell ref="K10:L10"/>
    <mergeCell ref="I10:J10"/>
    <mergeCell ref="I8:J8"/>
    <mergeCell ref="E7:F7"/>
    <mergeCell ref="E8:F8"/>
    <mergeCell ref="G27:H27"/>
    <mergeCell ref="M27:N27"/>
    <mergeCell ref="K27:L27"/>
    <mergeCell ref="E27:F27"/>
    <mergeCell ref="M26:N26"/>
    <mergeCell ref="K26:L26"/>
    <mergeCell ref="G23:H23"/>
    <mergeCell ref="G25:H25"/>
    <mergeCell ref="E25:F25"/>
    <mergeCell ref="E23:F23"/>
    <mergeCell ref="I25:J25"/>
    <mergeCell ref="I23:J23"/>
    <mergeCell ref="E20:F20"/>
    <mergeCell ref="G20:H20"/>
    <mergeCell ref="K12:L12"/>
    <mergeCell ref="K11:L11"/>
    <mergeCell ref="M23:N23"/>
    <mergeCell ref="K5:L5"/>
    <mergeCell ref="I5:J5"/>
    <mergeCell ref="K6:L6"/>
    <mergeCell ref="M5:N5"/>
    <mergeCell ref="M6:N6"/>
    <mergeCell ref="M3:N3"/>
    <mergeCell ref="K1:N1"/>
    <mergeCell ref="I6:J6"/>
    <mergeCell ref="K7:L7"/>
    <mergeCell ref="I7:J7"/>
    <mergeCell ref="M7:N7"/>
    <mergeCell ref="K3:L3"/>
    <mergeCell ref="I3:J3"/>
    <mergeCell ref="A2:N2"/>
    <mergeCell ref="G3:H3"/>
    <mergeCell ref="E3:F3"/>
    <mergeCell ref="A3:B3"/>
    <mergeCell ref="C3:D3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78">
        <v>43070</v>
      </c>
      <c r="B1" s="45"/>
      <c r="C1" s="3"/>
      <c r="D1" s="5"/>
      <c r="E1" s="6"/>
      <c r="F1" s="5"/>
      <c r="G1" s="5"/>
      <c r="H1" s="5"/>
      <c r="I1" s="5"/>
      <c r="J1" s="5"/>
      <c r="K1" s="75" t="s">
        <v>2</v>
      </c>
      <c r="L1" s="45"/>
      <c r="M1" s="45"/>
      <c r="N1" s="45"/>
    </row>
    <row r="2" spans="1:14" ht="60.75" customHeight="1" x14ac:dyDescent="0.15">
      <c r="A2" s="81" t="str">
        <f>UPPER(TEXT(A1,"mmmm yyyy"))</f>
        <v>DECEMBER 2017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79" t="s">
        <v>10</v>
      </c>
      <c r="B3" s="80"/>
      <c r="C3" s="47" t="s">
        <v>11</v>
      </c>
      <c r="D3" s="48"/>
      <c r="E3" s="47" t="s">
        <v>12</v>
      </c>
      <c r="F3" s="48"/>
      <c r="G3" s="47" t="s">
        <v>13</v>
      </c>
      <c r="H3" s="48"/>
      <c r="I3" s="47" t="s">
        <v>14</v>
      </c>
      <c r="J3" s="48"/>
      <c r="K3" s="47" t="s">
        <v>15</v>
      </c>
      <c r="L3" s="48"/>
      <c r="M3" s="49" t="s">
        <v>16</v>
      </c>
      <c r="N3" s="50"/>
    </row>
    <row r="4" spans="1:14" ht="18" customHeight="1" x14ac:dyDescent="0.15">
      <c r="A4" s="16" t="str">
        <f>IF(WEEKDAY($A$1,1)=1,$A$1,"")</f>
        <v/>
      </c>
      <c r="B4" s="17"/>
      <c r="C4" s="20" t="str">
        <f>IF(A4="",IF(WEEKDAY($A$1,1)=2,$A$1,""),A4+1)</f>
        <v/>
      </c>
      <c r="D4" s="21"/>
      <c r="E4" s="20" t="str">
        <f>IF(C4="",IF(WEEKDAY($A$1,1)=3,$A$1,""),C4+1)</f>
        <v/>
      </c>
      <c r="F4" s="21"/>
      <c r="G4" s="20" t="str">
        <f>IF(E4="",IF(WEEKDAY($A$1,1)=4,$A$1,""),E4+1)</f>
        <v/>
      </c>
      <c r="H4" s="21"/>
      <c r="I4" s="20" t="str">
        <f>IF(G4="",IF(WEEKDAY($A$1,1)=5,$A$1,""),G4+1)</f>
        <v/>
      </c>
      <c r="J4" s="21"/>
      <c r="K4" s="20">
        <f>IF(I4="",IF(WEEKDAY($A$1,1)=6,$A$1,""),I4+1)</f>
        <v>43070</v>
      </c>
      <c r="L4" s="21"/>
      <c r="M4" s="16">
        <f>IF(K4="",IF(WEEKDAY($A$1,1)=7,$A$1,""),K4+1)</f>
        <v>43071</v>
      </c>
      <c r="N4" s="17"/>
    </row>
    <row r="5" spans="1:14" ht="13" x14ac:dyDescent="0.15">
      <c r="A5" s="53"/>
      <c r="B5" s="52"/>
      <c r="C5" s="51"/>
      <c r="D5" s="52"/>
      <c r="E5" s="51"/>
      <c r="F5" s="52"/>
      <c r="G5" s="51"/>
      <c r="H5" s="52"/>
      <c r="I5" s="51"/>
      <c r="J5" s="52"/>
      <c r="K5" s="84" t="s">
        <v>72</v>
      </c>
      <c r="L5" s="52"/>
      <c r="M5" s="53"/>
      <c r="N5" s="52"/>
    </row>
    <row r="6" spans="1:14" ht="13" x14ac:dyDescent="0.15">
      <c r="A6" s="53"/>
      <c r="B6" s="52"/>
      <c r="C6" s="51"/>
      <c r="D6" s="52"/>
      <c r="E6" s="51"/>
      <c r="F6" s="52"/>
      <c r="G6" s="51"/>
      <c r="H6" s="52"/>
      <c r="I6" s="51"/>
      <c r="J6" s="52"/>
      <c r="K6" s="82"/>
      <c r="L6" s="52"/>
      <c r="M6" s="53"/>
      <c r="N6" s="52"/>
    </row>
    <row r="7" spans="1:14" ht="13" x14ac:dyDescent="0.15">
      <c r="A7" s="53"/>
      <c r="B7" s="52"/>
      <c r="C7" s="51"/>
      <c r="D7" s="52"/>
      <c r="E7" s="51"/>
      <c r="F7" s="52"/>
      <c r="G7" s="51"/>
      <c r="H7" s="52"/>
      <c r="I7" s="51"/>
      <c r="J7" s="52"/>
      <c r="K7" s="89"/>
      <c r="L7" s="52"/>
      <c r="M7" s="53"/>
      <c r="N7" s="52"/>
    </row>
    <row r="8" spans="1:14" ht="18" customHeight="1" x14ac:dyDescent="0.15">
      <c r="A8" s="57"/>
      <c r="B8" s="55"/>
      <c r="C8" s="54"/>
      <c r="D8" s="55"/>
      <c r="E8" s="54"/>
      <c r="F8" s="55"/>
      <c r="G8" s="54"/>
      <c r="H8" s="55"/>
      <c r="I8" s="54"/>
      <c r="J8" s="55"/>
      <c r="K8" s="54"/>
      <c r="L8" s="55"/>
      <c r="M8" s="57"/>
      <c r="N8" s="55"/>
    </row>
    <row r="9" spans="1:14" ht="18" customHeight="1" x14ac:dyDescent="0.15">
      <c r="A9" s="16">
        <f>M4+1</f>
        <v>43072</v>
      </c>
      <c r="B9" s="17"/>
      <c r="C9" s="20">
        <f>A9+1</f>
        <v>43073</v>
      </c>
      <c r="D9" s="21"/>
      <c r="E9" s="20">
        <f>C9+1</f>
        <v>43074</v>
      </c>
      <c r="F9" s="21"/>
      <c r="G9" s="20">
        <f>E9+1</f>
        <v>43075</v>
      </c>
      <c r="H9" s="21"/>
      <c r="I9" s="20">
        <f>G9+1</f>
        <v>43076</v>
      </c>
      <c r="J9" s="21"/>
      <c r="K9" s="20">
        <f>I9+1</f>
        <v>43077</v>
      </c>
      <c r="L9" s="21"/>
      <c r="M9" s="16">
        <f>K9+1</f>
        <v>43078</v>
      </c>
      <c r="N9" s="17"/>
    </row>
    <row r="10" spans="1:14" ht="13" x14ac:dyDescent="0.15">
      <c r="A10" s="53"/>
      <c r="B10" s="52"/>
      <c r="C10" s="84" t="s">
        <v>76</v>
      </c>
      <c r="D10" s="52"/>
      <c r="E10" s="94" t="s">
        <v>62</v>
      </c>
      <c r="F10" s="52"/>
      <c r="G10" s="94" t="s">
        <v>62</v>
      </c>
      <c r="H10" s="52"/>
      <c r="I10" s="103" t="s">
        <v>78</v>
      </c>
      <c r="J10" s="52"/>
      <c r="K10" s="97" t="s">
        <v>79</v>
      </c>
      <c r="L10" s="52"/>
      <c r="M10" s="53"/>
      <c r="N10" s="52"/>
    </row>
    <row r="11" spans="1:14" ht="13" x14ac:dyDescent="0.15">
      <c r="A11" s="53"/>
      <c r="B11" s="52"/>
      <c r="C11" s="82"/>
      <c r="D11" s="52"/>
      <c r="E11" s="93"/>
      <c r="F11" s="52"/>
      <c r="G11" s="93"/>
      <c r="H11" s="52"/>
      <c r="I11" s="102"/>
      <c r="J11" s="52"/>
      <c r="K11" s="100"/>
      <c r="L11" s="52"/>
      <c r="M11" s="53"/>
      <c r="N11" s="52"/>
    </row>
    <row r="12" spans="1:14" ht="13" x14ac:dyDescent="0.15">
      <c r="A12" s="53"/>
      <c r="B12" s="52"/>
      <c r="C12" s="51"/>
      <c r="D12" s="52"/>
      <c r="E12" s="51"/>
      <c r="F12" s="52"/>
      <c r="G12" s="51"/>
      <c r="H12" s="52"/>
      <c r="I12" s="101" t="s">
        <v>80</v>
      </c>
      <c r="J12" s="52"/>
      <c r="K12" s="51"/>
      <c r="L12" s="52"/>
      <c r="M12" s="53"/>
      <c r="N12" s="52"/>
    </row>
    <row r="13" spans="1:14" ht="18" customHeight="1" x14ac:dyDescent="0.15">
      <c r="A13" s="57"/>
      <c r="B13" s="55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7"/>
      <c r="N13" s="55"/>
    </row>
    <row r="14" spans="1:14" ht="18" customHeight="1" x14ac:dyDescent="0.15">
      <c r="A14" s="16">
        <f>M9+1</f>
        <v>43079</v>
      </c>
      <c r="B14" s="17"/>
      <c r="C14" s="20">
        <f>A14+1</f>
        <v>43080</v>
      </c>
      <c r="D14" s="21"/>
      <c r="E14" s="20">
        <f>C14+1</f>
        <v>43081</v>
      </c>
      <c r="F14" s="21"/>
      <c r="G14" s="20">
        <f>E14+1</f>
        <v>43082</v>
      </c>
      <c r="H14" s="21"/>
      <c r="I14" s="20">
        <f>G14+1</f>
        <v>43083</v>
      </c>
      <c r="J14" s="21"/>
      <c r="K14" s="20">
        <f>I14+1</f>
        <v>43084</v>
      </c>
      <c r="L14" s="21"/>
      <c r="M14" s="16">
        <f>K14+1</f>
        <v>43085</v>
      </c>
      <c r="N14" s="17"/>
    </row>
    <row r="15" spans="1:14" ht="13" x14ac:dyDescent="0.15">
      <c r="A15" s="53"/>
      <c r="B15" s="52"/>
      <c r="C15" s="97" t="s">
        <v>82</v>
      </c>
      <c r="D15" s="52"/>
      <c r="E15" s="98" t="s">
        <v>83</v>
      </c>
      <c r="F15" s="52"/>
      <c r="G15" s="98" t="s">
        <v>84</v>
      </c>
      <c r="H15" s="52"/>
      <c r="I15" s="98" t="s">
        <v>86</v>
      </c>
      <c r="J15" s="52"/>
      <c r="K15" s="97" t="s">
        <v>86</v>
      </c>
      <c r="L15" s="52"/>
      <c r="M15" s="53"/>
      <c r="N15" s="52"/>
    </row>
    <row r="16" spans="1:14" ht="13" x14ac:dyDescent="0.15">
      <c r="A16" s="53"/>
      <c r="B16" s="52"/>
      <c r="C16" s="100"/>
      <c r="D16" s="52"/>
      <c r="E16" s="99"/>
      <c r="F16" s="52"/>
      <c r="G16" s="99"/>
      <c r="H16" s="52"/>
      <c r="I16" s="99"/>
      <c r="J16" s="52"/>
      <c r="K16" s="100"/>
      <c r="L16" s="52"/>
      <c r="M16" s="53"/>
      <c r="N16" s="52"/>
    </row>
    <row r="17" spans="1:14" ht="13" x14ac:dyDescent="0.15">
      <c r="A17" s="53"/>
      <c r="B17" s="52"/>
      <c r="C17" s="89"/>
      <c r="D17" s="52"/>
      <c r="E17" s="89"/>
      <c r="F17" s="52"/>
      <c r="G17" s="89"/>
      <c r="H17" s="52"/>
      <c r="I17" s="51"/>
      <c r="J17" s="52"/>
      <c r="K17" s="89"/>
      <c r="L17" s="52"/>
      <c r="M17" s="53"/>
      <c r="N17" s="52"/>
    </row>
    <row r="18" spans="1:14" ht="18" customHeight="1" x14ac:dyDescent="0.15">
      <c r="A18" s="57"/>
      <c r="B18" s="55"/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7"/>
      <c r="N18" s="55"/>
    </row>
    <row r="19" spans="1:14" ht="18" customHeight="1" x14ac:dyDescent="0.15">
      <c r="A19" s="16">
        <f>M14+1</f>
        <v>43086</v>
      </c>
      <c r="B19" s="17"/>
      <c r="C19" s="20">
        <f>A19+1</f>
        <v>43087</v>
      </c>
      <c r="D19" s="21"/>
      <c r="E19" s="20">
        <f>C19+1</f>
        <v>43088</v>
      </c>
      <c r="F19" s="21"/>
      <c r="G19" s="20">
        <f>E19+1</f>
        <v>43089</v>
      </c>
      <c r="H19" s="21"/>
      <c r="I19" s="20">
        <f>G19+1</f>
        <v>43090</v>
      </c>
      <c r="J19" s="21"/>
      <c r="K19" s="20">
        <f>I19+1</f>
        <v>43091</v>
      </c>
      <c r="L19" s="21"/>
      <c r="M19" s="16">
        <f>K19+1</f>
        <v>43092</v>
      </c>
      <c r="N19" s="17"/>
    </row>
    <row r="20" spans="1:14" ht="13" x14ac:dyDescent="0.15">
      <c r="A20" s="53"/>
      <c r="B20" s="52"/>
      <c r="C20" s="97" t="s">
        <v>88</v>
      </c>
      <c r="D20" s="52"/>
      <c r="E20" s="98" t="s">
        <v>89</v>
      </c>
      <c r="F20" s="52"/>
      <c r="G20" s="98" t="s">
        <v>90</v>
      </c>
      <c r="H20" s="52"/>
      <c r="I20" s="97" t="s">
        <v>91</v>
      </c>
      <c r="J20" s="52"/>
      <c r="K20" s="98" t="s">
        <v>91</v>
      </c>
      <c r="L20" s="52"/>
      <c r="M20" s="53"/>
      <c r="N20" s="52"/>
    </row>
    <row r="21" spans="1:14" ht="13" x14ac:dyDescent="0.15">
      <c r="A21" s="53"/>
      <c r="B21" s="52"/>
      <c r="C21" s="100"/>
      <c r="D21" s="52"/>
      <c r="E21" s="99"/>
      <c r="F21" s="52"/>
      <c r="G21" s="99"/>
      <c r="H21" s="52"/>
      <c r="I21" s="100"/>
      <c r="J21" s="52"/>
      <c r="K21" s="99"/>
      <c r="L21" s="52"/>
      <c r="M21" s="53"/>
      <c r="N21" s="52"/>
    </row>
    <row r="22" spans="1:14" ht="13" x14ac:dyDescent="0.15">
      <c r="A22" s="53"/>
      <c r="B22" s="52"/>
      <c r="C22" s="51"/>
      <c r="D22" s="52"/>
      <c r="E22" s="89"/>
      <c r="F22" s="52"/>
      <c r="G22" s="89"/>
      <c r="H22" s="52"/>
      <c r="I22" s="51"/>
      <c r="J22" s="52"/>
      <c r="K22" s="89"/>
      <c r="L22" s="52"/>
      <c r="M22" s="53"/>
      <c r="N22" s="52"/>
    </row>
    <row r="23" spans="1:14" ht="18" customHeight="1" x14ac:dyDescent="0.15">
      <c r="A23" s="57"/>
      <c r="B23" s="55"/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7"/>
      <c r="N23" s="55"/>
    </row>
    <row r="24" spans="1:14" ht="18" customHeight="1" x14ac:dyDescent="0.15">
      <c r="A24" s="16">
        <f>IF(M19="","",IF(MONTH(M19+1)&lt;&gt;MONTH($A$1),"",M19+1))</f>
        <v>43093</v>
      </c>
      <c r="B24" s="17"/>
      <c r="C24" s="20">
        <f>IF(A24="","",IF(MONTH(A24+1)&lt;&gt;MONTH($A$1),"",A24+1))</f>
        <v>43094</v>
      </c>
      <c r="D24" s="21"/>
      <c r="E24" s="20">
        <f>IF(C24="","",IF(MONTH(C24+1)&lt;&gt;MONTH($A$1),"",C24+1))</f>
        <v>43095</v>
      </c>
      <c r="F24" s="21"/>
      <c r="G24" s="20">
        <f>IF(E24="","",IF(MONTH(E24+1)&lt;&gt;MONTH($A$1),"",E24+1))</f>
        <v>43096</v>
      </c>
      <c r="H24" s="21"/>
      <c r="I24" s="20">
        <f>IF(G24="","",IF(MONTH(G24+1)&lt;&gt;MONTH($A$1),"",G24+1))</f>
        <v>43097</v>
      </c>
      <c r="J24" s="21"/>
      <c r="K24" s="20">
        <f>IF(I24="","",IF(MONTH(I24+1)&lt;&gt;MONTH($A$1),"",I24+1))</f>
        <v>43098</v>
      </c>
      <c r="L24" s="21"/>
      <c r="M24" s="16">
        <f>IF(K24="","",IF(MONTH(K24+1)&lt;&gt;MONTH($A$1),"",K24+1))</f>
        <v>43099</v>
      </c>
      <c r="N24" s="17"/>
    </row>
    <row r="25" spans="1:14" ht="13" x14ac:dyDescent="0.15">
      <c r="A25" s="53"/>
      <c r="B25" s="52"/>
      <c r="C25" s="59" t="s">
        <v>96</v>
      </c>
      <c r="D25" s="45"/>
      <c r="E25" s="59" t="s">
        <v>96</v>
      </c>
      <c r="F25" s="45"/>
      <c r="G25" s="59" t="s">
        <v>96</v>
      </c>
      <c r="H25" s="45"/>
      <c r="I25" s="59" t="s">
        <v>96</v>
      </c>
      <c r="J25" s="45"/>
      <c r="K25" s="59" t="s">
        <v>96</v>
      </c>
      <c r="L25" s="45"/>
      <c r="M25" s="53"/>
      <c r="N25" s="52"/>
    </row>
    <row r="26" spans="1:14" ht="13" x14ac:dyDescent="0.15">
      <c r="A26" s="53"/>
      <c r="B26" s="52"/>
      <c r="C26" s="51"/>
      <c r="D26" s="52"/>
      <c r="E26" s="51"/>
      <c r="F26" s="52"/>
      <c r="G26" s="51"/>
      <c r="H26" s="52"/>
      <c r="I26" s="51"/>
      <c r="J26" s="52"/>
      <c r="K26" s="51"/>
      <c r="L26" s="52"/>
      <c r="M26" s="53"/>
      <c r="N26" s="52"/>
    </row>
    <row r="27" spans="1:14" ht="13" x14ac:dyDescent="0.15">
      <c r="A27" s="53"/>
      <c r="B27" s="52"/>
      <c r="C27" s="51"/>
      <c r="D27" s="52"/>
      <c r="E27" s="51"/>
      <c r="F27" s="52"/>
      <c r="G27" s="51"/>
      <c r="H27" s="52"/>
      <c r="I27" s="51"/>
      <c r="J27" s="52"/>
      <c r="K27" s="51"/>
      <c r="L27" s="52"/>
      <c r="M27" s="53"/>
      <c r="N27" s="52"/>
    </row>
    <row r="28" spans="1:14" ht="18" customHeight="1" x14ac:dyDescent="0.15">
      <c r="A28" s="57"/>
      <c r="B28" s="55"/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7"/>
      <c r="N28" s="55"/>
    </row>
    <row r="29" spans="1:14" ht="18" customHeight="1" x14ac:dyDescent="0.2">
      <c r="A29" s="16">
        <f>IF(M24="","",IF(MONTH(M24+1)&lt;&gt;MONTH($A$1),"",M24+1))</f>
        <v>43100</v>
      </c>
      <c r="B29" s="17"/>
      <c r="C29" s="20" t="str">
        <f>IF(A29="","",IF(MONTH(A29+1)&lt;&gt;MONTH($A$1),"",A29+1))</f>
        <v/>
      </c>
      <c r="D29" s="21"/>
      <c r="E29" s="63" t="s">
        <v>69</v>
      </c>
      <c r="F29" s="64"/>
      <c r="G29" s="68"/>
      <c r="H29" s="64"/>
      <c r="I29" s="64"/>
      <c r="J29" s="64"/>
      <c r="K29" s="64"/>
      <c r="L29" s="64"/>
      <c r="M29" s="64"/>
      <c r="N29" s="69"/>
    </row>
    <row r="30" spans="1:14" ht="13" x14ac:dyDescent="0.15">
      <c r="A30" s="53"/>
      <c r="B30" s="52"/>
      <c r="C30" s="51"/>
      <c r="D30" s="52"/>
      <c r="E30" s="65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53"/>
      <c r="B31" s="52"/>
      <c r="C31" s="51"/>
      <c r="D31" s="52"/>
      <c r="E31" s="65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53"/>
      <c r="B32" s="52"/>
      <c r="C32" s="51"/>
      <c r="D32" s="52"/>
      <c r="E32" s="65"/>
      <c r="F32" s="45"/>
      <c r="G32" s="45"/>
      <c r="H32" s="45"/>
      <c r="I32" s="45"/>
      <c r="J32" s="45"/>
      <c r="K32" s="45"/>
      <c r="L32" s="45"/>
      <c r="M32" s="45"/>
      <c r="N32" s="52"/>
    </row>
    <row r="33" spans="1:14" ht="13" x14ac:dyDescent="0.15">
      <c r="A33" s="57"/>
      <c r="B33" s="55"/>
      <c r="C33" s="54"/>
      <c r="D33" s="55"/>
      <c r="E33" s="61" t="s">
        <v>70</v>
      </c>
      <c r="F33" s="62"/>
      <c r="G33" s="62"/>
      <c r="H33" s="62"/>
      <c r="I33" s="67" t="str">
        <f>HYPERLINK("http://www.vertex42.com/calendars/academic-calendar.html","Academic Calendar Template by Vertex42.com")</f>
        <v>Academic Calendar Template by Vertex42.com</v>
      </c>
      <c r="J33" s="62"/>
      <c r="K33" s="62"/>
      <c r="L33" s="62"/>
      <c r="M33" s="62"/>
      <c r="N33" s="55"/>
    </row>
  </sheetData>
  <mergeCells count="165">
    <mergeCell ref="K21:L21"/>
    <mergeCell ref="K22:L22"/>
    <mergeCell ref="I22:J22"/>
    <mergeCell ref="K17:L17"/>
    <mergeCell ref="I17:J17"/>
    <mergeCell ref="I18:J18"/>
    <mergeCell ref="K18:L18"/>
    <mergeCell ref="M18:N18"/>
    <mergeCell ref="M20:N20"/>
    <mergeCell ref="M22:N22"/>
    <mergeCell ref="M21:N21"/>
    <mergeCell ref="E29:F29"/>
    <mergeCell ref="I25:J25"/>
    <mergeCell ref="I26:J26"/>
    <mergeCell ref="I27:J27"/>
    <mergeCell ref="I28:J28"/>
    <mergeCell ref="K28:L28"/>
    <mergeCell ref="K27:L27"/>
    <mergeCell ref="K26:L26"/>
    <mergeCell ref="M26:N26"/>
    <mergeCell ref="K25:L25"/>
    <mergeCell ref="M25:N25"/>
    <mergeCell ref="M28:N28"/>
    <mergeCell ref="M27:N27"/>
    <mergeCell ref="G28:H28"/>
    <mergeCell ref="G26:H26"/>
    <mergeCell ref="G27:H27"/>
    <mergeCell ref="G29:N29"/>
    <mergeCell ref="M13:N13"/>
    <mergeCell ref="K13:L13"/>
    <mergeCell ref="K16:L16"/>
    <mergeCell ref="I16:J16"/>
    <mergeCell ref="A15:B15"/>
    <mergeCell ref="C16:D16"/>
    <mergeCell ref="C15:D15"/>
    <mergeCell ref="M11:N11"/>
    <mergeCell ref="M12:N12"/>
    <mergeCell ref="I13:J13"/>
    <mergeCell ref="G15:H15"/>
    <mergeCell ref="G16:H16"/>
    <mergeCell ref="G13:H13"/>
    <mergeCell ref="G12:H12"/>
    <mergeCell ref="G11:H11"/>
    <mergeCell ref="K11:L11"/>
    <mergeCell ref="K12:L12"/>
    <mergeCell ref="I8:J8"/>
    <mergeCell ref="K8:L8"/>
    <mergeCell ref="E8:F8"/>
    <mergeCell ref="G8:H8"/>
    <mergeCell ref="K5:L5"/>
    <mergeCell ref="A11:B11"/>
    <mergeCell ref="A16:B16"/>
    <mergeCell ref="G10:H10"/>
    <mergeCell ref="M10:N10"/>
    <mergeCell ref="K10:L10"/>
    <mergeCell ref="I10:J10"/>
    <mergeCell ref="K7:L7"/>
    <mergeCell ref="I7:J7"/>
    <mergeCell ref="K6:L6"/>
    <mergeCell ref="K3:L3"/>
    <mergeCell ref="K1:N1"/>
    <mergeCell ref="M3:N3"/>
    <mergeCell ref="A2:N2"/>
    <mergeCell ref="A1:B1"/>
    <mergeCell ref="M5:N5"/>
    <mergeCell ref="I5:J5"/>
    <mergeCell ref="I6:J6"/>
    <mergeCell ref="E28:F28"/>
    <mergeCell ref="C28:D28"/>
    <mergeCell ref="A28:B28"/>
    <mergeCell ref="G18:H18"/>
    <mergeCell ref="A23:B23"/>
    <mergeCell ref="E27:F27"/>
    <mergeCell ref="A18:B18"/>
    <mergeCell ref="I3:J3"/>
    <mergeCell ref="G3:H3"/>
    <mergeCell ref="I12:J12"/>
    <mergeCell ref="I11:J11"/>
    <mergeCell ref="A17:B17"/>
    <mergeCell ref="E26:F26"/>
    <mergeCell ref="E25:F25"/>
    <mergeCell ref="I21:J21"/>
    <mergeCell ref="G22:H22"/>
    <mergeCell ref="G20:H20"/>
    <mergeCell ref="G17:H17"/>
    <mergeCell ref="C3:D3"/>
    <mergeCell ref="E3:F3"/>
    <mergeCell ref="A3:B3"/>
    <mergeCell ref="C8:D8"/>
    <mergeCell ref="A8:B8"/>
    <mergeCell ref="A7:B7"/>
    <mergeCell ref="E5:F5"/>
    <mergeCell ref="C6:D6"/>
    <mergeCell ref="A6:B6"/>
    <mergeCell ref="E6:F6"/>
    <mergeCell ref="C11:D11"/>
    <mergeCell ref="A27:B27"/>
    <mergeCell ref="C27:D27"/>
    <mergeCell ref="C5:D5"/>
    <mergeCell ref="A5:B5"/>
    <mergeCell ref="G5:H5"/>
    <mergeCell ref="G6:H6"/>
    <mergeCell ref="G7:H7"/>
    <mergeCell ref="A20:B20"/>
    <mergeCell ref="C20:D20"/>
    <mergeCell ref="C26:D26"/>
    <mergeCell ref="A26:B26"/>
    <mergeCell ref="C22:D22"/>
    <mergeCell ref="C23:D23"/>
    <mergeCell ref="C21:D21"/>
    <mergeCell ref="A21:B21"/>
    <mergeCell ref="A22:B22"/>
    <mergeCell ref="C7:D7"/>
    <mergeCell ref="E7:F7"/>
    <mergeCell ref="A10:B10"/>
    <mergeCell ref="E10:F10"/>
    <mergeCell ref="C10:D10"/>
    <mergeCell ref="G25:H25"/>
    <mergeCell ref="G23:H23"/>
    <mergeCell ref="E22:F22"/>
    <mergeCell ref="E18:F18"/>
    <mergeCell ref="C17:D17"/>
    <mergeCell ref="C18:D18"/>
    <mergeCell ref="E17:F17"/>
    <mergeCell ref="A13:B13"/>
    <mergeCell ref="A12:B12"/>
    <mergeCell ref="C13:D13"/>
    <mergeCell ref="C12:D12"/>
    <mergeCell ref="I33:N33"/>
    <mergeCell ref="A33:B33"/>
    <mergeCell ref="A32:B32"/>
    <mergeCell ref="E33:H33"/>
    <mergeCell ref="C33:D33"/>
    <mergeCell ref="C32:D32"/>
    <mergeCell ref="C31:D31"/>
    <mergeCell ref="C30:D30"/>
    <mergeCell ref="A31:B31"/>
    <mergeCell ref="A30:B30"/>
    <mergeCell ref="E31:N31"/>
    <mergeCell ref="E30:N30"/>
    <mergeCell ref="E32:N32"/>
    <mergeCell ref="C25:D25"/>
    <mergeCell ref="A25:B25"/>
    <mergeCell ref="M6:N6"/>
    <mergeCell ref="M7:N7"/>
    <mergeCell ref="M8:N8"/>
    <mergeCell ref="M17:N17"/>
    <mergeCell ref="M15:N15"/>
    <mergeCell ref="M16:N16"/>
    <mergeCell ref="K15:L15"/>
    <mergeCell ref="I15:J15"/>
    <mergeCell ref="K20:L20"/>
    <mergeCell ref="I20:J20"/>
    <mergeCell ref="K23:L23"/>
    <mergeCell ref="M23:N23"/>
    <mergeCell ref="I23:J23"/>
    <mergeCell ref="E20:F20"/>
    <mergeCell ref="G21:H21"/>
    <mergeCell ref="E15:F15"/>
    <mergeCell ref="E16:F16"/>
    <mergeCell ref="E23:F23"/>
    <mergeCell ref="E11:F11"/>
    <mergeCell ref="E13:F13"/>
    <mergeCell ref="E12:F12"/>
    <mergeCell ref="E21:F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78">
        <v>43101</v>
      </c>
      <c r="B1" s="45"/>
      <c r="C1" s="3"/>
      <c r="D1" s="5"/>
      <c r="E1" s="6"/>
      <c r="F1" s="5"/>
      <c r="G1" s="5"/>
      <c r="H1" s="5"/>
      <c r="I1" s="5"/>
      <c r="J1" s="5"/>
      <c r="K1" s="75" t="s">
        <v>2</v>
      </c>
      <c r="L1" s="45"/>
      <c r="M1" s="45"/>
      <c r="N1" s="45"/>
    </row>
    <row r="2" spans="1:14" ht="60.75" customHeight="1" x14ac:dyDescent="0.15">
      <c r="A2" s="81" t="str">
        <f>UPPER(TEXT(A1,"mmmm yyyy"))</f>
        <v>JANUARY 2018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79" t="s">
        <v>10</v>
      </c>
      <c r="B3" s="80"/>
      <c r="C3" s="47" t="s">
        <v>11</v>
      </c>
      <c r="D3" s="48"/>
      <c r="E3" s="47" t="s">
        <v>12</v>
      </c>
      <c r="F3" s="48"/>
      <c r="G3" s="47" t="s">
        <v>13</v>
      </c>
      <c r="H3" s="48"/>
      <c r="I3" s="47" t="s">
        <v>14</v>
      </c>
      <c r="J3" s="48"/>
      <c r="K3" s="47" t="s">
        <v>15</v>
      </c>
      <c r="L3" s="48"/>
      <c r="M3" s="49" t="s">
        <v>16</v>
      </c>
      <c r="N3" s="50"/>
    </row>
    <row r="4" spans="1:14" ht="18" customHeight="1" x14ac:dyDescent="0.15">
      <c r="A4" s="16" t="str">
        <f>IF(WEEKDAY($A$1,1)=1,$A$1,"")</f>
        <v/>
      </c>
      <c r="B4" s="17"/>
      <c r="C4" s="20">
        <f>IF(A4="",IF(WEEKDAY($A$1,1)=2,$A$1,""),A4+1)</f>
        <v>43101</v>
      </c>
      <c r="D4" s="21"/>
      <c r="E4" s="20">
        <f>IF(C4="",IF(WEEKDAY($A$1,1)=3,$A$1,""),C4+1)</f>
        <v>43102</v>
      </c>
      <c r="F4" s="21"/>
      <c r="G4" s="20">
        <f>IF(E4="",IF(WEEKDAY($A$1,1)=4,$A$1,""),E4+1)</f>
        <v>43103</v>
      </c>
      <c r="H4" s="21"/>
      <c r="I4" s="20">
        <f>IF(G4="",IF(WEEKDAY($A$1,1)=5,$A$1,""),G4+1)</f>
        <v>43104</v>
      </c>
      <c r="J4" s="21"/>
      <c r="K4" s="20">
        <f>IF(I4="",IF(WEEKDAY($A$1,1)=6,$A$1,""),I4+1)</f>
        <v>43105</v>
      </c>
      <c r="L4" s="21"/>
      <c r="M4" s="16">
        <f>IF(K4="",IF(WEEKDAY($A$1,1)=7,$A$1,""),K4+1)</f>
        <v>43106</v>
      </c>
      <c r="N4" s="17"/>
    </row>
    <row r="5" spans="1:14" ht="13" x14ac:dyDescent="0.15">
      <c r="A5" s="53"/>
      <c r="B5" s="52"/>
      <c r="C5" s="59" t="s">
        <v>73</v>
      </c>
      <c r="D5" s="52"/>
      <c r="E5" s="97" t="s">
        <v>74</v>
      </c>
      <c r="F5" s="52"/>
      <c r="G5" s="98" t="s">
        <v>75</v>
      </c>
      <c r="H5" s="52"/>
      <c r="I5" s="98" t="s">
        <v>75</v>
      </c>
      <c r="J5" s="52"/>
      <c r="K5" s="97" t="s">
        <v>75</v>
      </c>
      <c r="L5" s="52"/>
      <c r="M5" s="53"/>
      <c r="N5" s="52"/>
    </row>
    <row r="6" spans="1:14" ht="13" x14ac:dyDescent="0.15">
      <c r="A6" s="53"/>
      <c r="B6" s="52"/>
      <c r="C6" s="51"/>
      <c r="D6" s="52"/>
      <c r="E6" s="100"/>
      <c r="F6" s="52"/>
      <c r="G6" s="99"/>
      <c r="H6" s="52"/>
      <c r="I6" s="99"/>
      <c r="J6" s="52"/>
      <c r="K6" s="100"/>
      <c r="L6" s="52"/>
      <c r="M6" s="53"/>
      <c r="N6" s="52"/>
    </row>
    <row r="7" spans="1:14" ht="13" x14ac:dyDescent="0.15">
      <c r="A7" s="53"/>
      <c r="B7" s="52"/>
      <c r="C7" s="51"/>
      <c r="D7" s="52"/>
      <c r="E7" s="51"/>
      <c r="F7" s="52"/>
      <c r="G7" s="51"/>
      <c r="H7" s="52"/>
      <c r="I7" s="51"/>
      <c r="J7" s="52"/>
      <c r="K7" s="51"/>
      <c r="L7" s="52"/>
      <c r="M7" s="53"/>
      <c r="N7" s="52"/>
    </row>
    <row r="8" spans="1:14" ht="18" customHeight="1" x14ac:dyDescent="0.15">
      <c r="A8" s="57"/>
      <c r="B8" s="55"/>
      <c r="C8" s="54"/>
      <c r="D8" s="55"/>
      <c r="E8" s="54"/>
      <c r="F8" s="55"/>
      <c r="G8" s="54"/>
      <c r="H8" s="55"/>
      <c r="I8" s="54"/>
      <c r="J8" s="55"/>
      <c r="K8" s="54"/>
      <c r="L8" s="55"/>
      <c r="M8" s="57"/>
      <c r="N8" s="55"/>
    </row>
    <row r="9" spans="1:14" ht="18" customHeight="1" x14ac:dyDescent="0.15">
      <c r="A9" s="16">
        <f>M4+1</f>
        <v>43107</v>
      </c>
      <c r="B9" s="17"/>
      <c r="C9" s="20">
        <f>A9+1</f>
        <v>43108</v>
      </c>
      <c r="D9" s="21"/>
      <c r="E9" s="20">
        <f>C9+1</f>
        <v>43109</v>
      </c>
      <c r="F9" s="21"/>
      <c r="G9" s="20">
        <f>E9+1</f>
        <v>43110</v>
      </c>
      <c r="H9" s="21"/>
      <c r="I9" s="20">
        <f>G9+1</f>
        <v>43111</v>
      </c>
      <c r="J9" s="21"/>
      <c r="K9" s="20">
        <f>I9+1</f>
        <v>43112</v>
      </c>
      <c r="L9" s="21"/>
      <c r="M9" s="16">
        <f>K9+1</f>
        <v>43113</v>
      </c>
      <c r="N9" s="17"/>
    </row>
    <row r="10" spans="1:14" ht="13" x14ac:dyDescent="0.15">
      <c r="A10" s="53"/>
      <c r="B10" s="52"/>
      <c r="C10" s="97" t="s">
        <v>75</v>
      </c>
      <c r="D10" s="52"/>
      <c r="E10" s="97" t="s">
        <v>76</v>
      </c>
      <c r="F10" s="52"/>
      <c r="G10" s="98" t="s">
        <v>62</v>
      </c>
      <c r="H10" s="45"/>
      <c r="I10" s="98" t="s">
        <v>62</v>
      </c>
      <c r="J10" s="45"/>
      <c r="K10" s="97" t="s">
        <v>77</v>
      </c>
      <c r="L10" s="45"/>
      <c r="M10" s="53"/>
      <c r="N10" s="52"/>
    </row>
    <row r="11" spans="1:14" ht="13" x14ac:dyDescent="0.15">
      <c r="A11" s="53"/>
      <c r="B11" s="52"/>
      <c r="C11" s="100"/>
      <c r="D11" s="52"/>
      <c r="E11" s="100"/>
      <c r="F11" s="52"/>
      <c r="G11" s="99"/>
      <c r="H11" s="45"/>
      <c r="I11" s="99"/>
      <c r="J11" s="45"/>
      <c r="K11" s="100"/>
      <c r="L11" s="45"/>
      <c r="M11" s="53"/>
      <c r="N11" s="52"/>
    </row>
    <row r="12" spans="1:14" ht="13" x14ac:dyDescent="0.15">
      <c r="A12" s="53"/>
      <c r="B12" s="52"/>
      <c r="C12" s="89"/>
      <c r="D12" s="52"/>
      <c r="E12" s="51"/>
      <c r="F12" s="52"/>
      <c r="G12" s="51"/>
      <c r="H12" s="52"/>
      <c r="I12" s="51"/>
      <c r="J12" s="52"/>
      <c r="K12" s="109"/>
      <c r="L12" s="52"/>
      <c r="M12" s="53"/>
      <c r="N12" s="52"/>
    </row>
    <row r="13" spans="1:14" ht="18" customHeight="1" x14ac:dyDescent="0.15">
      <c r="A13" s="57"/>
      <c r="B13" s="55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7"/>
      <c r="N13" s="55"/>
    </row>
    <row r="14" spans="1:14" ht="18" customHeight="1" x14ac:dyDescent="0.15">
      <c r="A14" s="16">
        <f>M9+1</f>
        <v>43114</v>
      </c>
      <c r="B14" s="17"/>
      <c r="C14" s="20">
        <f>A14+1</f>
        <v>43115</v>
      </c>
      <c r="D14" s="21"/>
      <c r="E14" s="20">
        <f>C14+1</f>
        <v>43116</v>
      </c>
      <c r="F14" s="21"/>
      <c r="G14" s="20">
        <f>E14+1</f>
        <v>43117</v>
      </c>
      <c r="H14" s="21"/>
      <c r="I14" s="20">
        <f>G14+1</f>
        <v>43118</v>
      </c>
      <c r="J14" s="21"/>
      <c r="K14" s="20">
        <f>I14+1</f>
        <v>43119</v>
      </c>
      <c r="L14" s="21"/>
      <c r="M14" s="16">
        <f>K14+1</f>
        <v>43120</v>
      </c>
      <c r="N14" s="17"/>
    </row>
    <row r="15" spans="1:14" ht="14" x14ac:dyDescent="0.15">
      <c r="A15" s="53"/>
      <c r="B15" s="52"/>
      <c r="C15" s="59" t="s">
        <v>81</v>
      </c>
      <c r="D15" s="52"/>
      <c r="E15" s="113"/>
      <c r="F15" s="52"/>
      <c r="G15" s="112"/>
      <c r="H15" s="52"/>
      <c r="I15" s="112"/>
      <c r="J15" s="52"/>
      <c r="K15" s="113"/>
      <c r="L15" s="52"/>
      <c r="M15" s="53"/>
      <c r="N15" s="52"/>
    </row>
    <row r="16" spans="1:14" ht="13" x14ac:dyDescent="0.15">
      <c r="A16" s="53"/>
      <c r="B16" s="52"/>
      <c r="C16" s="51"/>
      <c r="D16" s="52"/>
      <c r="E16" s="111"/>
      <c r="F16" s="52"/>
      <c r="G16" s="110"/>
      <c r="H16" s="52"/>
      <c r="I16" s="110"/>
      <c r="J16" s="52"/>
      <c r="K16" s="111"/>
      <c r="L16" s="52"/>
      <c r="M16" s="53"/>
      <c r="N16" s="52"/>
    </row>
    <row r="17" spans="1:14" ht="13" x14ac:dyDescent="0.15">
      <c r="A17" s="53"/>
      <c r="B17" s="52"/>
      <c r="C17" s="51"/>
      <c r="D17" s="52"/>
      <c r="E17" s="51"/>
      <c r="F17" s="52"/>
      <c r="G17" s="51"/>
      <c r="H17" s="52"/>
      <c r="I17" s="51"/>
      <c r="J17" s="52"/>
      <c r="K17" s="51"/>
      <c r="L17" s="52"/>
      <c r="M17" s="53"/>
      <c r="N17" s="52"/>
    </row>
    <row r="18" spans="1:14" ht="18" customHeight="1" x14ac:dyDescent="0.15">
      <c r="A18" s="57"/>
      <c r="B18" s="55"/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7"/>
      <c r="N18" s="55"/>
    </row>
    <row r="19" spans="1:14" ht="18" customHeight="1" x14ac:dyDescent="0.15">
      <c r="A19" s="16">
        <f>M14+1</f>
        <v>43121</v>
      </c>
      <c r="B19" s="17"/>
      <c r="C19" s="20">
        <f>A19+1</f>
        <v>43122</v>
      </c>
      <c r="D19" s="21"/>
      <c r="E19" s="20">
        <f>C19+1</f>
        <v>43123</v>
      </c>
      <c r="F19" s="21"/>
      <c r="G19" s="20">
        <f>E19+1</f>
        <v>43124</v>
      </c>
      <c r="H19" s="21"/>
      <c r="I19" s="20">
        <f>G19+1</f>
        <v>43125</v>
      </c>
      <c r="J19" s="21"/>
      <c r="K19" s="20">
        <f>I19+1</f>
        <v>43126</v>
      </c>
      <c r="L19" s="21"/>
      <c r="M19" s="16">
        <f>K19+1</f>
        <v>43127</v>
      </c>
      <c r="N19" s="17"/>
    </row>
    <row r="20" spans="1:14" ht="13" x14ac:dyDescent="0.15">
      <c r="A20" s="53"/>
      <c r="B20" s="52"/>
      <c r="C20" s="89" t="s">
        <v>92</v>
      </c>
      <c r="D20" s="45"/>
      <c r="E20" s="89" t="s">
        <v>92</v>
      </c>
      <c r="F20" s="45"/>
      <c r="G20" s="89" t="s">
        <v>92</v>
      </c>
      <c r="H20" s="45"/>
      <c r="I20" s="89" t="s">
        <v>92</v>
      </c>
      <c r="J20" s="45"/>
      <c r="K20" s="89" t="s">
        <v>92</v>
      </c>
      <c r="L20" s="45"/>
      <c r="M20" s="53"/>
      <c r="N20" s="52"/>
    </row>
    <row r="21" spans="1:14" ht="13" x14ac:dyDescent="0.15">
      <c r="A21" s="53"/>
      <c r="B21" s="52"/>
      <c r="C21" s="51"/>
      <c r="D21" s="52"/>
      <c r="E21" s="51"/>
      <c r="F21" s="52"/>
      <c r="G21" s="51"/>
      <c r="H21" s="52"/>
      <c r="I21" s="51"/>
      <c r="J21" s="52"/>
      <c r="K21" s="51"/>
      <c r="L21" s="52"/>
      <c r="M21" s="53"/>
      <c r="N21" s="52"/>
    </row>
    <row r="22" spans="1:14" ht="13" x14ac:dyDescent="0.15">
      <c r="A22" s="53"/>
      <c r="B22" s="52"/>
      <c r="C22" s="51"/>
      <c r="D22" s="52"/>
      <c r="E22" s="51"/>
      <c r="F22" s="52"/>
      <c r="G22" s="51"/>
      <c r="H22" s="52"/>
      <c r="I22" s="51"/>
      <c r="J22" s="52"/>
      <c r="K22" s="51"/>
      <c r="L22" s="52"/>
      <c r="M22" s="53"/>
      <c r="N22" s="52"/>
    </row>
    <row r="23" spans="1:14" ht="18" customHeight="1" x14ac:dyDescent="0.15">
      <c r="A23" s="57"/>
      <c r="B23" s="55"/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7"/>
      <c r="N23" s="55"/>
    </row>
    <row r="24" spans="1:14" ht="18" customHeight="1" x14ac:dyDescent="0.15">
      <c r="A24" s="16">
        <f>IF(M19="","",IF(MONTH(M19+1)&lt;&gt;MONTH($A$1),"",M19+1))</f>
        <v>43128</v>
      </c>
      <c r="B24" s="17"/>
      <c r="C24" s="20">
        <f>IF(A24="","",IF(MONTH(A24+1)&lt;&gt;MONTH($A$1),"",A24+1))</f>
        <v>43129</v>
      </c>
      <c r="D24" s="21"/>
      <c r="E24" s="20">
        <f>IF(C24="","",IF(MONTH(C24+1)&lt;&gt;MONTH($A$1),"",C24+1))</f>
        <v>43130</v>
      </c>
      <c r="F24" s="21"/>
      <c r="G24" s="20">
        <f>IF(E24="","",IF(MONTH(E24+1)&lt;&gt;MONTH($A$1),"",E24+1))</f>
        <v>43131</v>
      </c>
      <c r="H24" s="21"/>
      <c r="I24" s="20" t="str">
        <f>IF(G24="","",IF(MONTH(G24+1)&lt;&gt;MONTH($A$1),"",G24+1))</f>
        <v/>
      </c>
      <c r="J24" s="21"/>
      <c r="K24" s="20" t="str">
        <f>IF(I24="","",IF(MONTH(I24+1)&lt;&gt;MONTH($A$1),"",I24+1))</f>
        <v/>
      </c>
      <c r="L24" s="21"/>
      <c r="M24" s="16" t="str">
        <f>IF(K24="","",IF(MONTH(K24+1)&lt;&gt;MONTH($A$1),"",K24+1))</f>
        <v/>
      </c>
      <c r="N24" s="17"/>
    </row>
    <row r="25" spans="1:14" ht="13" x14ac:dyDescent="0.15">
      <c r="A25" s="53"/>
      <c r="B25" s="52"/>
      <c r="C25" s="59" t="s">
        <v>100</v>
      </c>
      <c r="D25" s="52"/>
      <c r="E25" s="106" t="s">
        <v>101</v>
      </c>
      <c r="F25" s="52"/>
      <c r="G25" s="104" t="s">
        <v>102</v>
      </c>
      <c r="H25" s="52"/>
      <c r="I25" s="51"/>
      <c r="J25" s="52"/>
      <c r="K25" s="51"/>
      <c r="L25" s="52"/>
      <c r="M25" s="53"/>
      <c r="N25" s="52"/>
    </row>
    <row r="26" spans="1:14" ht="13" x14ac:dyDescent="0.15">
      <c r="A26" s="53"/>
      <c r="B26" s="52"/>
      <c r="C26" s="51"/>
      <c r="D26" s="52"/>
      <c r="E26" s="107"/>
      <c r="F26" s="52"/>
      <c r="G26" s="105"/>
      <c r="H26" s="52"/>
      <c r="I26" s="51"/>
      <c r="J26" s="52"/>
      <c r="K26" s="51"/>
      <c r="L26" s="52"/>
      <c r="M26" s="53"/>
      <c r="N26" s="52"/>
    </row>
    <row r="27" spans="1:14" ht="13" x14ac:dyDescent="0.15">
      <c r="A27" s="53"/>
      <c r="B27" s="52"/>
      <c r="C27" s="51"/>
      <c r="D27" s="52"/>
      <c r="E27" s="108" t="s">
        <v>103</v>
      </c>
      <c r="F27" s="52"/>
      <c r="G27" s="51"/>
      <c r="H27" s="52"/>
      <c r="I27" s="51"/>
      <c r="J27" s="52"/>
      <c r="K27" s="51"/>
      <c r="L27" s="52"/>
      <c r="M27" s="53"/>
      <c r="N27" s="52"/>
    </row>
    <row r="28" spans="1:14" ht="18" customHeight="1" x14ac:dyDescent="0.15">
      <c r="A28" s="57"/>
      <c r="B28" s="55"/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7"/>
      <c r="N28" s="55"/>
    </row>
    <row r="29" spans="1:14" ht="18" customHeight="1" x14ac:dyDescent="0.2">
      <c r="A29" s="16" t="str">
        <f>IF(M24="","",IF(MONTH(M24+1)&lt;&gt;MONTH($A$1),"",M24+1))</f>
        <v/>
      </c>
      <c r="B29" s="17"/>
      <c r="C29" s="20" t="str">
        <f>IF(A29="","",IF(MONTH(A29+1)&lt;&gt;MONTH($A$1),"",A29+1))</f>
        <v/>
      </c>
      <c r="D29" s="21"/>
      <c r="E29" s="63" t="s">
        <v>69</v>
      </c>
      <c r="F29" s="64"/>
      <c r="G29" s="68"/>
      <c r="H29" s="64"/>
      <c r="I29" s="64"/>
      <c r="J29" s="64"/>
      <c r="K29" s="64"/>
      <c r="L29" s="64"/>
      <c r="M29" s="64"/>
      <c r="N29" s="69"/>
    </row>
    <row r="30" spans="1:14" ht="13" x14ac:dyDescent="0.15">
      <c r="A30" s="53"/>
      <c r="B30" s="52"/>
      <c r="C30" s="51"/>
      <c r="D30" s="52"/>
      <c r="E30" s="65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53"/>
      <c r="B31" s="52"/>
      <c r="C31" s="51"/>
      <c r="D31" s="52"/>
      <c r="E31" s="65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53"/>
      <c r="B32" s="52"/>
      <c r="C32" s="51"/>
      <c r="D32" s="52"/>
      <c r="E32" s="65"/>
      <c r="F32" s="45"/>
      <c r="G32" s="45"/>
      <c r="H32" s="45"/>
      <c r="I32" s="45"/>
      <c r="J32" s="45"/>
      <c r="K32" s="45"/>
      <c r="L32" s="45"/>
      <c r="M32" s="45"/>
      <c r="N32" s="52"/>
    </row>
    <row r="33" spans="1:14" ht="13" x14ac:dyDescent="0.15">
      <c r="A33" s="57"/>
      <c r="B33" s="55"/>
      <c r="C33" s="54"/>
      <c r="D33" s="55"/>
      <c r="E33" s="61" t="s">
        <v>70</v>
      </c>
      <c r="F33" s="62"/>
      <c r="G33" s="62"/>
      <c r="H33" s="62"/>
      <c r="I33" s="67" t="str">
        <f>HYPERLINK("http://www.vertex42.com/calendars/academic-calendar.html","Academic Calendar Template by Vertex42.com")</f>
        <v>Academic Calendar Template by Vertex42.com</v>
      </c>
      <c r="J33" s="62"/>
      <c r="K33" s="62"/>
      <c r="L33" s="62"/>
      <c r="M33" s="62"/>
      <c r="N33" s="55"/>
    </row>
  </sheetData>
  <mergeCells count="165">
    <mergeCell ref="I23:J23"/>
    <mergeCell ref="I16:J16"/>
    <mergeCell ref="I17:J17"/>
    <mergeCell ref="K16:L16"/>
    <mergeCell ref="I15:J15"/>
    <mergeCell ref="G16:H16"/>
    <mergeCell ref="G15:H15"/>
    <mergeCell ref="E15:F15"/>
    <mergeCell ref="E16:F16"/>
    <mergeCell ref="K15:L15"/>
    <mergeCell ref="A23:B23"/>
    <mergeCell ref="A22:B22"/>
    <mergeCell ref="C23:D23"/>
    <mergeCell ref="E22:F22"/>
    <mergeCell ref="E23:F23"/>
    <mergeCell ref="E20:F20"/>
    <mergeCell ref="E21:F21"/>
    <mergeCell ref="G21:H21"/>
    <mergeCell ref="G22:H22"/>
    <mergeCell ref="G23:H23"/>
    <mergeCell ref="K13:L13"/>
    <mergeCell ref="M13:N13"/>
    <mergeCell ref="G10:H10"/>
    <mergeCell ref="G13:H13"/>
    <mergeCell ref="K12:L12"/>
    <mergeCell ref="K11:L11"/>
    <mergeCell ref="I13:J13"/>
    <mergeCell ref="K10:L10"/>
    <mergeCell ref="M10:N10"/>
    <mergeCell ref="G11:H11"/>
    <mergeCell ref="I11:J11"/>
    <mergeCell ref="I12:J12"/>
    <mergeCell ref="G12:H12"/>
    <mergeCell ref="G8:H8"/>
    <mergeCell ref="G7:H7"/>
    <mergeCell ref="I10:J10"/>
    <mergeCell ref="M8:N8"/>
    <mergeCell ref="M12:N12"/>
    <mergeCell ref="M11:N11"/>
    <mergeCell ref="M7:N7"/>
    <mergeCell ref="K7:L7"/>
    <mergeCell ref="K8:L8"/>
    <mergeCell ref="M3:N3"/>
    <mergeCell ref="K1:N1"/>
    <mergeCell ref="K3:L3"/>
    <mergeCell ref="A2:N2"/>
    <mergeCell ref="G3:H3"/>
    <mergeCell ref="I3:J3"/>
    <mergeCell ref="I8:J8"/>
    <mergeCell ref="I7:J7"/>
    <mergeCell ref="I6:J6"/>
    <mergeCell ref="I5:J5"/>
    <mergeCell ref="G6:H6"/>
    <mergeCell ref="G5:H5"/>
    <mergeCell ref="M6:N6"/>
    <mergeCell ref="K6:L6"/>
    <mergeCell ref="K5:L5"/>
    <mergeCell ref="M5:N5"/>
    <mergeCell ref="C3:D3"/>
    <mergeCell ref="E3:F3"/>
    <mergeCell ref="A3:B3"/>
    <mergeCell ref="A1:B1"/>
    <mergeCell ref="A5:B5"/>
    <mergeCell ref="A7:B7"/>
    <mergeCell ref="A8:B8"/>
    <mergeCell ref="A6:B6"/>
    <mergeCell ref="C11:D11"/>
    <mergeCell ref="E10:F10"/>
    <mergeCell ref="A10:B10"/>
    <mergeCell ref="A13:B13"/>
    <mergeCell ref="C5:D5"/>
    <mergeCell ref="E5:F5"/>
    <mergeCell ref="E6:F6"/>
    <mergeCell ref="C6:D6"/>
    <mergeCell ref="E8:F8"/>
    <mergeCell ref="E7:F7"/>
    <mergeCell ref="C7:D7"/>
    <mergeCell ref="C8:D8"/>
    <mergeCell ref="C10:D10"/>
    <mergeCell ref="C12:D12"/>
    <mergeCell ref="A12:B12"/>
    <mergeCell ref="E11:F11"/>
    <mergeCell ref="A11:B11"/>
    <mergeCell ref="E13:F13"/>
    <mergeCell ref="C13:D13"/>
    <mergeCell ref="C16:D16"/>
    <mergeCell ref="C15:D15"/>
    <mergeCell ref="A16:B16"/>
    <mergeCell ref="A15:B15"/>
    <mergeCell ref="E12:F12"/>
    <mergeCell ref="C30:D30"/>
    <mergeCell ref="A30:B30"/>
    <mergeCell ref="C27:D27"/>
    <mergeCell ref="C28:D28"/>
    <mergeCell ref="K27:L27"/>
    <mergeCell ref="G27:H27"/>
    <mergeCell ref="A27:B27"/>
    <mergeCell ref="E27:F27"/>
    <mergeCell ref="E30:N30"/>
    <mergeCell ref="E29:F29"/>
    <mergeCell ref="G29:N29"/>
    <mergeCell ref="K28:L28"/>
    <mergeCell ref="A28:B28"/>
    <mergeCell ref="G28:H28"/>
    <mergeCell ref="E28:F28"/>
    <mergeCell ref="M16:N16"/>
    <mergeCell ref="M17:N17"/>
    <mergeCell ref="M18:N18"/>
    <mergeCell ref="M15:N15"/>
    <mergeCell ref="M21:N21"/>
    <mergeCell ref="M20:N20"/>
    <mergeCell ref="M28:N28"/>
    <mergeCell ref="M27:N27"/>
    <mergeCell ref="M25:N25"/>
    <mergeCell ref="M23:N23"/>
    <mergeCell ref="M22:N22"/>
    <mergeCell ref="M26:N26"/>
    <mergeCell ref="A32:B32"/>
    <mergeCell ref="A33:B33"/>
    <mergeCell ref="A25:B25"/>
    <mergeCell ref="C25:D25"/>
    <mergeCell ref="E31:N31"/>
    <mergeCell ref="E32:N32"/>
    <mergeCell ref="E33:H33"/>
    <mergeCell ref="I33:N33"/>
    <mergeCell ref="C33:D33"/>
    <mergeCell ref="C32:D32"/>
    <mergeCell ref="A31:B31"/>
    <mergeCell ref="C31:D31"/>
    <mergeCell ref="K25:L25"/>
    <mergeCell ref="I25:J25"/>
    <mergeCell ref="I28:J28"/>
    <mergeCell ref="I27:J27"/>
    <mergeCell ref="I26:J26"/>
    <mergeCell ref="G25:H25"/>
    <mergeCell ref="G26:H26"/>
    <mergeCell ref="E25:F25"/>
    <mergeCell ref="K26:L26"/>
    <mergeCell ref="A26:B26"/>
    <mergeCell ref="C26:D26"/>
    <mergeCell ref="E26:F26"/>
    <mergeCell ref="K22:L22"/>
    <mergeCell ref="K18:L18"/>
    <mergeCell ref="K23:L23"/>
    <mergeCell ref="C20:D20"/>
    <mergeCell ref="C21:D21"/>
    <mergeCell ref="C17:D17"/>
    <mergeCell ref="A17:B17"/>
    <mergeCell ref="G17:H17"/>
    <mergeCell ref="K17:L17"/>
    <mergeCell ref="C18:D18"/>
    <mergeCell ref="A18:B18"/>
    <mergeCell ref="G18:H18"/>
    <mergeCell ref="I18:J18"/>
    <mergeCell ref="K20:L20"/>
    <mergeCell ref="K21:L21"/>
    <mergeCell ref="I21:J21"/>
    <mergeCell ref="I22:J22"/>
    <mergeCell ref="G20:H20"/>
    <mergeCell ref="I20:J20"/>
    <mergeCell ref="A20:B20"/>
    <mergeCell ref="A21:B21"/>
    <mergeCell ref="E17:F17"/>
    <mergeCell ref="E18:F18"/>
    <mergeCell ref="C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119">
        <v>43132</v>
      </c>
      <c r="B1" s="45"/>
      <c r="C1" s="33"/>
      <c r="D1" s="34"/>
      <c r="E1" s="35"/>
      <c r="F1" s="34"/>
      <c r="G1" s="34"/>
      <c r="H1" s="34"/>
      <c r="I1" s="34"/>
      <c r="J1" s="34"/>
      <c r="K1" s="75" t="s">
        <v>2</v>
      </c>
      <c r="L1" s="45"/>
      <c r="M1" s="45"/>
      <c r="N1" s="45"/>
    </row>
    <row r="2" spans="1:14" ht="60.75" customHeight="1" x14ac:dyDescent="0.15">
      <c r="A2" s="114" t="str">
        <f>UPPER(TEXT(A1,"mmmm yyyy"))</f>
        <v>FEBRUARY 2018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115" t="s">
        <v>10</v>
      </c>
      <c r="B3" s="80"/>
      <c r="C3" s="118" t="s">
        <v>11</v>
      </c>
      <c r="D3" s="48"/>
      <c r="E3" s="118" t="s">
        <v>12</v>
      </c>
      <c r="F3" s="48"/>
      <c r="G3" s="118" t="s">
        <v>13</v>
      </c>
      <c r="H3" s="48"/>
      <c r="I3" s="118" t="s">
        <v>14</v>
      </c>
      <c r="J3" s="48"/>
      <c r="K3" s="118" t="s">
        <v>15</v>
      </c>
      <c r="L3" s="48"/>
      <c r="M3" s="124" t="s">
        <v>16</v>
      </c>
      <c r="N3" s="50"/>
    </row>
    <row r="4" spans="1:14" ht="18" customHeight="1" x14ac:dyDescent="0.15">
      <c r="A4" s="36" t="str">
        <f>IF(WEEKDAY($A$1,1)=1,$A$1,"")</f>
        <v/>
      </c>
      <c r="B4" s="37"/>
      <c r="C4" s="38" t="str">
        <f>IF(A4="",IF(WEEKDAY($A$1,1)=2,$A$1,""),A4+1)</f>
        <v/>
      </c>
      <c r="D4" s="39"/>
      <c r="E4" s="38" t="str">
        <f>IF(C4="",IF(WEEKDAY($A$1,1)=3,$A$1,""),C4+1)</f>
        <v/>
      </c>
      <c r="F4" s="39"/>
      <c r="G4" s="38" t="str">
        <f>IF(E4="",IF(WEEKDAY($A$1,1)=4,$A$1,""),E4+1)</f>
        <v/>
      </c>
      <c r="H4" s="39"/>
      <c r="I4" s="38">
        <f>IF(G4="",IF(WEEKDAY($A$1,1)=5,$A$1,""),G4+1)</f>
        <v>43132</v>
      </c>
      <c r="J4" s="39"/>
      <c r="K4" s="38">
        <f>IF(I4="",IF(WEEKDAY($A$1,1)=6,$A$1,""),I4+1)</f>
        <v>43133</v>
      </c>
      <c r="L4" s="39"/>
      <c r="M4" s="36">
        <f>IF(K4="",IF(WEEKDAY($A$1,1)=7,$A$1,""),K4+1)</f>
        <v>43134</v>
      </c>
      <c r="N4" s="37"/>
    </row>
    <row r="5" spans="1:14" ht="13" x14ac:dyDescent="0.15">
      <c r="A5" s="116"/>
      <c r="B5" s="52"/>
      <c r="C5" s="120"/>
      <c r="D5" s="52"/>
      <c r="E5" s="120"/>
      <c r="F5" s="52"/>
      <c r="G5" s="120"/>
      <c r="H5" s="52"/>
      <c r="I5" s="117" t="s">
        <v>85</v>
      </c>
      <c r="J5" s="52"/>
      <c r="K5" s="117" t="s">
        <v>87</v>
      </c>
      <c r="L5" s="52"/>
      <c r="M5" s="116"/>
      <c r="N5" s="52"/>
    </row>
    <row r="6" spans="1:14" ht="13" x14ac:dyDescent="0.15">
      <c r="A6" s="116"/>
      <c r="B6" s="52"/>
      <c r="C6" s="120"/>
      <c r="D6" s="52"/>
      <c r="E6" s="120"/>
      <c r="F6" s="52"/>
      <c r="G6" s="120"/>
      <c r="H6" s="52"/>
      <c r="I6" s="121"/>
      <c r="J6" s="52"/>
      <c r="K6" s="121"/>
      <c r="L6" s="52"/>
      <c r="M6" s="116"/>
      <c r="N6" s="52"/>
    </row>
    <row r="7" spans="1:14" ht="13" x14ac:dyDescent="0.15">
      <c r="A7" s="116"/>
      <c r="B7" s="52"/>
      <c r="C7" s="120"/>
      <c r="D7" s="52"/>
      <c r="E7" s="120"/>
      <c r="F7" s="52"/>
      <c r="G7" s="120"/>
      <c r="H7" s="52"/>
      <c r="I7" s="120"/>
      <c r="J7" s="52"/>
      <c r="K7" s="120"/>
      <c r="L7" s="52"/>
      <c r="M7" s="116"/>
      <c r="N7" s="52"/>
    </row>
    <row r="8" spans="1:14" ht="18" customHeight="1" x14ac:dyDescent="0.15">
      <c r="A8" s="123"/>
      <c r="B8" s="55"/>
      <c r="C8" s="122"/>
      <c r="D8" s="55"/>
      <c r="E8" s="122"/>
      <c r="F8" s="55"/>
      <c r="G8" s="122"/>
      <c r="H8" s="55"/>
      <c r="I8" s="122"/>
      <c r="J8" s="55"/>
      <c r="K8" s="122"/>
      <c r="L8" s="55"/>
      <c r="M8" s="123"/>
      <c r="N8" s="55"/>
    </row>
    <row r="9" spans="1:14" ht="18" customHeight="1" x14ac:dyDescent="0.15">
      <c r="A9" s="36">
        <f>M4+1</f>
        <v>43135</v>
      </c>
      <c r="B9" s="37"/>
      <c r="C9" s="38">
        <f>A9+1</f>
        <v>43136</v>
      </c>
      <c r="D9" s="39"/>
      <c r="E9" s="38">
        <f>C9+1</f>
        <v>43137</v>
      </c>
      <c r="F9" s="39"/>
      <c r="G9" s="38">
        <f>E9+1</f>
        <v>43138</v>
      </c>
      <c r="H9" s="39"/>
      <c r="I9" s="38">
        <f>G9+1</f>
        <v>43139</v>
      </c>
      <c r="J9" s="39"/>
      <c r="K9" s="38">
        <f>I9+1</f>
        <v>43140</v>
      </c>
      <c r="L9" s="39"/>
      <c r="M9" s="36">
        <f>K9+1</f>
        <v>43141</v>
      </c>
      <c r="N9" s="37"/>
    </row>
    <row r="10" spans="1:14" ht="13" x14ac:dyDescent="0.15">
      <c r="A10" s="116"/>
      <c r="B10" s="52"/>
      <c r="C10" s="104" t="s">
        <v>87</v>
      </c>
      <c r="D10" s="52"/>
      <c r="E10" s="104" t="s">
        <v>93</v>
      </c>
      <c r="F10" s="52"/>
      <c r="G10" s="117" t="s">
        <v>94</v>
      </c>
      <c r="H10" s="52"/>
      <c r="I10" s="117" t="s">
        <v>95</v>
      </c>
      <c r="J10" s="52"/>
      <c r="K10" s="117" t="s">
        <v>95</v>
      </c>
      <c r="L10" s="52"/>
      <c r="M10" s="116"/>
      <c r="N10" s="52"/>
    </row>
    <row r="11" spans="1:14" ht="13" x14ac:dyDescent="0.15">
      <c r="A11" s="116"/>
      <c r="B11" s="52"/>
      <c r="C11" s="105"/>
      <c r="D11" s="52"/>
      <c r="E11" s="105"/>
      <c r="F11" s="52"/>
      <c r="G11" s="121"/>
      <c r="H11" s="52"/>
      <c r="I11" s="121"/>
      <c r="J11" s="52"/>
      <c r="K11" s="121"/>
      <c r="L11" s="52"/>
      <c r="M11" s="116"/>
      <c r="N11" s="52"/>
    </row>
    <row r="12" spans="1:14" ht="13" x14ac:dyDescent="0.15">
      <c r="A12" s="116"/>
      <c r="B12" s="52"/>
      <c r="C12" s="120"/>
      <c r="D12" s="52"/>
      <c r="E12" s="120"/>
      <c r="F12" s="52"/>
      <c r="G12" s="89"/>
      <c r="H12" s="52"/>
      <c r="I12" s="120"/>
      <c r="J12" s="52"/>
      <c r="K12" s="89"/>
      <c r="L12" s="52"/>
      <c r="M12" s="116"/>
      <c r="N12" s="52"/>
    </row>
    <row r="13" spans="1:14" ht="18" customHeight="1" x14ac:dyDescent="0.15">
      <c r="A13" s="123"/>
      <c r="B13" s="55"/>
      <c r="C13" s="122"/>
      <c r="D13" s="55"/>
      <c r="E13" s="122"/>
      <c r="F13" s="55"/>
      <c r="G13" s="122"/>
      <c r="H13" s="55"/>
      <c r="I13" s="122"/>
      <c r="J13" s="55"/>
      <c r="K13" s="122"/>
      <c r="L13" s="55"/>
      <c r="M13" s="123"/>
      <c r="N13" s="55"/>
    </row>
    <row r="14" spans="1:14" ht="18" customHeight="1" x14ac:dyDescent="0.15">
      <c r="A14" s="36">
        <f>M9+1</f>
        <v>43142</v>
      </c>
      <c r="B14" s="37"/>
      <c r="C14" s="38">
        <f>A14+1</f>
        <v>43143</v>
      </c>
      <c r="D14" s="39"/>
      <c r="E14" s="38">
        <f>C14+1</f>
        <v>43144</v>
      </c>
      <c r="F14" s="39"/>
      <c r="G14" s="38">
        <f>E14+1</f>
        <v>43145</v>
      </c>
      <c r="H14" s="39"/>
      <c r="I14" s="38">
        <f>G14+1</f>
        <v>43146</v>
      </c>
      <c r="J14" s="39"/>
      <c r="K14" s="38">
        <f>I14+1</f>
        <v>43147</v>
      </c>
      <c r="L14" s="39"/>
      <c r="M14" s="36">
        <f>K14+1</f>
        <v>43148</v>
      </c>
      <c r="N14" s="37"/>
    </row>
    <row r="15" spans="1:14" ht="13" x14ac:dyDescent="0.15">
      <c r="A15" s="116"/>
      <c r="B15" s="52"/>
      <c r="C15" s="130" t="s">
        <v>62</v>
      </c>
      <c r="D15" s="52"/>
      <c r="E15" s="127" t="s">
        <v>62</v>
      </c>
      <c r="F15" s="52"/>
      <c r="G15" s="125" t="s">
        <v>97</v>
      </c>
      <c r="H15" s="52"/>
      <c r="I15" s="125" t="s">
        <v>98</v>
      </c>
      <c r="J15" s="45"/>
      <c r="K15" s="59" t="s">
        <v>99</v>
      </c>
      <c r="L15" s="52"/>
      <c r="M15" s="116"/>
      <c r="N15" s="52"/>
    </row>
    <row r="16" spans="1:14" ht="13" x14ac:dyDescent="0.15">
      <c r="A16" s="116"/>
      <c r="B16" s="52"/>
      <c r="C16" s="129"/>
      <c r="D16" s="45"/>
      <c r="E16" s="129"/>
      <c r="F16" s="45"/>
      <c r="G16" s="126"/>
      <c r="H16" s="45"/>
      <c r="I16" s="126"/>
      <c r="J16" s="45"/>
      <c r="K16" s="120"/>
      <c r="L16" s="52"/>
      <c r="M16" s="116"/>
      <c r="N16" s="52"/>
    </row>
    <row r="17" spans="1:14" ht="13" x14ac:dyDescent="0.15">
      <c r="A17" s="116"/>
      <c r="B17" s="52"/>
      <c r="C17" s="128"/>
      <c r="D17" s="52"/>
      <c r="E17" s="128"/>
      <c r="F17" s="52"/>
      <c r="G17" s="120"/>
      <c r="H17" s="45"/>
      <c r="I17" s="120"/>
      <c r="J17" s="45"/>
      <c r="K17" s="120"/>
      <c r="L17" s="52"/>
      <c r="M17" s="116"/>
      <c r="N17" s="52"/>
    </row>
    <row r="18" spans="1:14" ht="18" customHeight="1" x14ac:dyDescent="0.15">
      <c r="A18" s="123"/>
      <c r="B18" s="55"/>
      <c r="C18" s="122"/>
      <c r="D18" s="55"/>
      <c r="E18" s="122"/>
      <c r="F18" s="55"/>
      <c r="G18" s="122"/>
      <c r="H18" s="55"/>
      <c r="I18" s="122"/>
      <c r="J18" s="55"/>
      <c r="K18" s="122"/>
      <c r="L18" s="55"/>
      <c r="M18" s="123"/>
      <c r="N18" s="55"/>
    </row>
    <row r="19" spans="1:14" ht="18" customHeight="1" x14ac:dyDescent="0.15">
      <c r="A19" s="36">
        <f>M14+1</f>
        <v>43149</v>
      </c>
      <c r="B19" s="37"/>
      <c r="C19" s="38">
        <f>A19+1</f>
        <v>43150</v>
      </c>
      <c r="D19" s="39"/>
      <c r="E19" s="38">
        <f>C19+1</f>
        <v>43151</v>
      </c>
      <c r="F19" s="39"/>
      <c r="G19" s="38">
        <f>E19+1</f>
        <v>43152</v>
      </c>
      <c r="H19" s="39"/>
      <c r="I19" s="38">
        <f>G19+1</f>
        <v>43153</v>
      </c>
      <c r="J19" s="39"/>
      <c r="K19" s="38">
        <f>I19+1</f>
        <v>43154</v>
      </c>
      <c r="L19" s="39"/>
      <c r="M19" s="36">
        <f>K19+1</f>
        <v>43155</v>
      </c>
      <c r="N19" s="37"/>
    </row>
    <row r="20" spans="1:14" ht="13" x14ac:dyDescent="0.15">
      <c r="A20" s="116"/>
      <c r="B20" s="52"/>
      <c r="C20" s="59" t="s">
        <v>99</v>
      </c>
      <c r="D20" s="52"/>
      <c r="E20" s="59" t="s">
        <v>99</v>
      </c>
      <c r="F20" s="52"/>
      <c r="G20" s="59" t="s">
        <v>99</v>
      </c>
      <c r="H20" s="52"/>
      <c r="I20" s="59" t="s">
        <v>99</v>
      </c>
      <c r="J20" s="52"/>
      <c r="K20" s="59" t="s">
        <v>99</v>
      </c>
      <c r="L20" s="52"/>
      <c r="M20" s="116"/>
      <c r="N20" s="52"/>
    </row>
    <row r="21" spans="1:14" ht="13" x14ac:dyDescent="0.15">
      <c r="A21" s="116"/>
      <c r="B21" s="52"/>
      <c r="C21" s="120"/>
      <c r="D21" s="52"/>
      <c r="E21" s="120"/>
      <c r="F21" s="52"/>
      <c r="G21" s="120"/>
      <c r="H21" s="52"/>
      <c r="I21" s="120"/>
      <c r="J21" s="52"/>
      <c r="K21" s="120"/>
      <c r="L21" s="52"/>
      <c r="M21" s="116"/>
      <c r="N21" s="52"/>
    </row>
    <row r="22" spans="1:14" ht="13" x14ac:dyDescent="0.15">
      <c r="A22" s="116"/>
      <c r="B22" s="52"/>
      <c r="C22" s="120"/>
      <c r="D22" s="52"/>
      <c r="E22" s="120"/>
      <c r="F22" s="52"/>
      <c r="G22" s="120"/>
      <c r="H22" s="52"/>
      <c r="I22" s="120"/>
      <c r="J22" s="52"/>
      <c r="K22" s="120"/>
      <c r="L22" s="52"/>
      <c r="M22" s="116"/>
      <c r="N22" s="52"/>
    </row>
    <row r="23" spans="1:14" ht="18" customHeight="1" x14ac:dyDescent="0.15">
      <c r="A23" s="123"/>
      <c r="B23" s="55"/>
      <c r="C23" s="122"/>
      <c r="D23" s="55"/>
      <c r="E23" s="122"/>
      <c r="F23" s="55"/>
      <c r="G23" s="122"/>
      <c r="H23" s="55"/>
      <c r="I23" s="122"/>
      <c r="J23" s="55"/>
      <c r="K23" s="122"/>
      <c r="L23" s="55"/>
      <c r="M23" s="123"/>
      <c r="N23" s="55"/>
    </row>
    <row r="24" spans="1:14" ht="18" customHeight="1" x14ac:dyDescent="0.15">
      <c r="A24" s="36">
        <f>IF(M19="","",IF(MONTH(M19+1)&lt;&gt;MONTH($A$1),"",M19+1))</f>
        <v>43156</v>
      </c>
      <c r="B24" s="37"/>
      <c r="C24" s="38">
        <f>IF(A24="","",IF(MONTH(A24+1)&lt;&gt;MONTH($A$1),"",A24+1))</f>
        <v>43157</v>
      </c>
      <c r="D24" s="39"/>
      <c r="E24" s="38">
        <f>IF(C24="","",IF(MONTH(C24+1)&lt;&gt;MONTH($A$1),"",C24+1))</f>
        <v>43158</v>
      </c>
      <c r="F24" s="39"/>
      <c r="G24" s="38">
        <f>IF(E24="","",IF(MONTH(E24+1)&lt;&gt;MONTH($A$1),"",E24+1))</f>
        <v>43159</v>
      </c>
      <c r="H24" s="39"/>
      <c r="I24" s="38" t="str">
        <f>IF(G24="","",IF(MONTH(G24+1)&lt;&gt;MONTH($A$1),"",G24+1))</f>
        <v/>
      </c>
      <c r="J24" s="39"/>
      <c r="K24" s="38" t="str">
        <f>IF(I24="","",IF(MONTH(I24+1)&lt;&gt;MONTH($A$1),"",I24+1))</f>
        <v/>
      </c>
      <c r="L24" s="39"/>
      <c r="M24" s="36" t="str">
        <f>IF(K24="","",IF(MONTH(K24+1)&lt;&gt;MONTH($A$1),"",K24+1))</f>
        <v/>
      </c>
      <c r="N24" s="37"/>
    </row>
    <row r="25" spans="1:14" ht="13" x14ac:dyDescent="0.15">
      <c r="A25" s="116"/>
      <c r="B25" s="52"/>
      <c r="C25" s="134" t="s">
        <v>105</v>
      </c>
      <c r="D25" s="52"/>
      <c r="E25" s="131" t="s">
        <v>106</v>
      </c>
      <c r="F25" s="52"/>
      <c r="G25" s="134" t="s">
        <v>104</v>
      </c>
      <c r="H25" s="52"/>
      <c r="I25" s="120"/>
      <c r="J25" s="52"/>
      <c r="K25" s="120"/>
      <c r="L25" s="52"/>
      <c r="M25" s="116"/>
      <c r="N25" s="52"/>
    </row>
    <row r="26" spans="1:14" ht="13" x14ac:dyDescent="0.15">
      <c r="A26" s="116"/>
      <c r="B26" s="52"/>
      <c r="C26" s="126"/>
      <c r="D26" s="52"/>
      <c r="E26" s="132"/>
      <c r="F26" s="52"/>
      <c r="G26" s="126"/>
      <c r="H26" s="52"/>
      <c r="I26" s="120"/>
      <c r="J26" s="52"/>
      <c r="K26" s="120"/>
      <c r="L26" s="52"/>
      <c r="M26" s="116"/>
      <c r="N26" s="52"/>
    </row>
    <row r="27" spans="1:14" ht="13" x14ac:dyDescent="0.15">
      <c r="A27" s="116"/>
      <c r="B27" s="52"/>
      <c r="C27" s="89"/>
      <c r="D27" s="52"/>
      <c r="E27" s="120"/>
      <c r="F27" s="52"/>
      <c r="G27" s="120"/>
      <c r="H27" s="52"/>
      <c r="I27" s="120"/>
      <c r="J27" s="52"/>
      <c r="K27" s="120"/>
      <c r="L27" s="52"/>
      <c r="M27" s="116"/>
      <c r="N27" s="52"/>
    </row>
    <row r="28" spans="1:14" ht="18" customHeight="1" x14ac:dyDescent="0.15">
      <c r="A28" s="123"/>
      <c r="B28" s="55"/>
      <c r="C28" s="122"/>
      <c r="D28" s="55"/>
      <c r="E28" s="122"/>
      <c r="F28" s="55"/>
      <c r="G28" s="122"/>
      <c r="H28" s="55"/>
      <c r="I28" s="122"/>
      <c r="J28" s="55"/>
      <c r="K28" s="122"/>
      <c r="L28" s="55"/>
      <c r="M28" s="123"/>
      <c r="N28" s="55"/>
    </row>
    <row r="29" spans="1:14" ht="18" customHeight="1" x14ac:dyDescent="0.2">
      <c r="A29" s="36" t="str">
        <f>IF(M24="","",IF(MONTH(M24+1)&lt;&gt;MONTH($A$1),"",M24+1))</f>
        <v/>
      </c>
      <c r="B29" s="37"/>
      <c r="C29" s="38" t="str">
        <f>IF(A29="","",IF(MONTH(A29+1)&lt;&gt;MONTH($A$1),"",A29+1))</f>
        <v/>
      </c>
      <c r="D29" s="39"/>
      <c r="E29" s="138" t="s">
        <v>69</v>
      </c>
      <c r="F29" s="64"/>
      <c r="G29" s="135"/>
      <c r="H29" s="64"/>
      <c r="I29" s="64"/>
      <c r="J29" s="64"/>
      <c r="K29" s="64"/>
      <c r="L29" s="64"/>
      <c r="M29" s="64"/>
      <c r="N29" s="69"/>
    </row>
    <row r="30" spans="1:14" ht="13" x14ac:dyDescent="0.15">
      <c r="A30" s="116"/>
      <c r="B30" s="52"/>
      <c r="C30" s="120"/>
      <c r="D30" s="52"/>
      <c r="E30" s="136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116"/>
      <c r="B31" s="52"/>
      <c r="C31" s="120"/>
      <c r="D31" s="52"/>
      <c r="E31" s="136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116"/>
      <c r="B32" s="52"/>
      <c r="C32" s="120"/>
      <c r="D32" s="52"/>
      <c r="E32" s="136"/>
      <c r="F32" s="45"/>
      <c r="G32" s="45"/>
      <c r="H32" s="45"/>
      <c r="I32" s="45"/>
      <c r="J32" s="45"/>
      <c r="K32" s="45"/>
      <c r="L32" s="45"/>
      <c r="M32" s="45"/>
      <c r="N32" s="52"/>
    </row>
    <row r="33" spans="1:14" ht="13" x14ac:dyDescent="0.15">
      <c r="A33" s="123"/>
      <c r="B33" s="55"/>
      <c r="C33" s="122"/>
      <c r="D33" s="55"/>
      <c r="E33" s="133" t="s">
        <v>70</v>
      </c>
      <c r="F33" s="62"/>
      <c r="G33" s="62"/>
      <c r="H33" s="62"/>
      <c r="I33" s="137" t="str">
        <f>HYPERLINK("http://www.vertex42.com/calendars/academic-calendar.html","Academic Calendar Template by Vertex42.com")</f>
        <v>Academic Calendar Template by Vertex42.com</v>
      </c>
      <c r="J33" s="62"/>
      <c r="K33" s="62"/>
      <c r="L33" s="62"/>
      <c r="M33" s="62"/>
      <c r="N33" s="55"/>
    </row>
  </sheetData>
  <mergeCells count="165">
    <mergeCell ref="K28:L28"/>
    <mergeCell ref="M28:N28"/>
    <mergeCell ref="G28:H28"/>
    <mergeCell ref="G29:N29"/>
    <mergeCell ref="E30:N30"/>
    <mergeCell ref="E31:N31"/>
    <mergeCell ref="E32:N32"/>
    <mergeCell ref="I33:N33"/>
    <mergeCell ref="E29:F29"/>
    <mergeCell ref="I28:J28"/>
    <mergeCell ref="I27:J27"/>
    <mergeCell ref="K27:L27"/>
    <mergeCell ref="M27:N27"/>
    <mergeCell ref="I21:J21"/>
    <mergeCell ref="I20:J20"/>
    <mergeCell ref="G23:H23"/>
    <mergeCell ref="G25:H25"/>
    <mergeCell ref="G26:H26"/>
    <mergeCell ref="G20:H20"/>
    <mergeCell ref="I25:J25"/>
    <mergeCell ref="I26:J26"/>
    <mergeCell ref="M20:N20"/>
    <mergeCell ref="M21:N21"/>
    <mergeCell ref="M22:N22"/>
    <mergeCell ref="M23:N23"/>
    <mergeCell ref="K21:L21"/>
    <mergeCell ref="K25:L25"/>
    <mergeCell ref="M25:N25"/>
    <mergeCell ref="M26:N26"/>
    <mergeCell ref="M18:N18"/>
    <mergeCell ref="K18:L18"/>
    <mergeCell ref="K26:L26"/>
    <mergeCell ref="K23:L23"/>
    <mergeCell ref="K20:L20"/>
    <mergeCell ref="K22:L22"/>
    <mergeCell ref="K13:L13"/>
    <mergeCell ref="I13:J13"/>
    <mergeCell ref="K15:L15"/>
    <mergeCell ref="K17:L17"/>
    <mergeCell ref="K16:L16"/>
    <mergeCell ref="I23:J23"/>
    <mergeCell ref="I22:J22"/>
    <mergeCell ref="I17:J17"/>
    <mergeCell ref="I18:J18"/>
    <mergeCell ref="C32:D32"/>
    <mergeCell ref="C33:D33"/>
    <mergeCell ref="E33:H33"/>
    <mergeCell ref="A21:B21"/>
    <mergeCell ref="A20:B20"/>
    <mergeCell ref="A23:B23"/>
    <mergeCell ref="A22:B22"/>
    <mergeCell ref="C23:D23"/>
    <mergeCell ref="C25:D25"/>
    <mergeCell ref="C28:D28"/>
    <mergeCell ref="C27:D27"/>
    <mergeCell ref="C26:D26"/>
    <mergeCell ref="A28:B28"/>
    <mergeCell ref="A27:B27"/>
    <mergeCell ref="A31:B31"/>
    <mergeCell ref="A30:B30"/>
    <mergeCell ref="A32:B32"/>
    <mergeCell ref="A33:B33"/>
    <mergeCell ref="A25:B25"/>
    <mergeCell ref="A26:B26"/>
    <mergeCell ref="G22:H22"/>
    <mergeCell ref="G21:H21"/>
    <mergeCell ref="G27:H27"/>
    <mergeCell ref="E23:F23"/>
    <mergeCell ref="E25:F25"/>
    <mergeCell ref="E28:F28"/>
    <mergeCell ref="E22:F22"/>
    <mergeCell ref="E21:F21"/>
    <mergeCell ref="E27:F27"/>
    <mergeCell ref="E26:F26"/>
    <mergeCell ref="C31:D31"/>
    <mergeCell ref="C30:D30"/>
    <mergeCell ref="A7:B7"/>
    <mergeCell ref="A12:B12"/>
    <mergeCell ref="E20:F20"/>
    <mergeCell ref="C17:D17"/>
    <mergeCell ref="C11:D11"/>
    <mergeCell ref="C12:D12"/>
    <mergeCell ref="C15:D15"/>
    <mergeCell ref="C16:D16"/>
    <mergeCell ref="C22:D22"/>
    <mergeCell ref="C21:D21"/>
    <mergeCell ref="A17:B17"/>
    <mergeCell ref="A16:B16"/>
    <mergeCell ref="A15:B15"/>
    <mergeCell ref="A13:B13"/>
    <mergeCell ref="A10:B10"/>
    <mergeCell ref="A11:B11"/>
    <mergeCell ref="C18:D18"/>
    <mergeCell ref="A18:B18"/>
    <mergeCell ref="C20:D20"/>
    <mergeCell ref="E16:F16"/>
    <mergeCell ref="A8:B8"/>
    <mergeCell ref="G18:H18"/>
    <mergeCell ref="G17:H17"/>
    <mergeCell ref="G16:H16"/>
    <mergeCell ref="E15:F15"/>
    <mergeCell ref="E11:F11"/>
    <mergeCell ref="E12:F12"/>
    <mergeCell ref="E13:F13"/>
    <mergeCell ref="E18:F18"/>
    <mergeCell ref="E17:F17"/>
    <mergeCell ref="C13:D13"/>
    <mergeCell ref="G11:H11"/>
    <mergeCell ref="G10:H10"/>
    <mergeCell ref="G8:H8"/>
    <mergeCell ref="G7:H7"/>
    <mergeCell ref="I12:J12"/>
    <mergeCell ref="G12:H12"/>
    <mergeCell ref="G13:H13"/>
    <mergeCell ref="G15:H15"/>
    <mergeCell ref="C10:D10"/>
    <mergeCell ref="C8:D8"/>
    <mergeCell ref="C7:D7"/>
    <mergeCell ref="E10:F10"/>
    <mergeCell ref="E8:F8"/>
    <mergeCell ref="E7:F7"/>
    <mergeCell ref="I15:J15"/>
    <mergeCell ref="I8:J8"/>
    <mergeCell ref="I7:J7"/>
    <mergeCell ref="M8:N8"/>
    <mergeCell ref="K8:L8"/>
    <mergeCell ref="K3:L3"/>
    <mergeCell ref="M3:N3"/>
    <mergeCell ref="M11:N11"/>
    <mergeCell ref="M12:N12"/>
    <mergeCell ref="M17:N17"/>
    <mergeCell ref="M15:N15"/>
    <mergeCell ref="M16:N16"/>
    <mergeCell ref="K10:L10"/>
    <mergeCell ref="I10:J10"/>
    <mergeCell ref="M13:N13"/>
    <mergeCell ref="I11:J11"/>
    <mergeCell ref="K11:L11"/>
    <mergeCell ref="M10:N10"/>
    <mergeCell ref="K12:L12"/>
    <mergeCell ref="I16:J16"/>
    <mergeCell ref="M7:N7"/>
    <mergeCell ref="K7:L7"/>
    <mergeCell ref="K6:L6"/>
    <mergeCell ref="I6:J6"/>
    <mergeCell ref="C6:D6"/>
    <mergeCell ref="G6:H6"/>
    <mergeCell ref="E6:F6"/>
    <mergeCell ref="M5:N5"/>
    <mergeCell ref="M6:N6"/>
    <mergeCell ref="I5:J5"/>
    <mergeCell ref="C5:D5"/>
    <mergeCell ref="E5:F5"/>
    <mergeCell ref="K1:N1"/>
    <mergeCell ref="A2:N2"/>
    <mergeCell ref="A3:B3"/>
    <mergeCell ref="A6:B6"/>
    <mergeCell ref="A5:B5"/>
    <mergeCell ref="K5:L5"/>
    <mergeCell ref="I3:J3"/>
    <mergeCell ref="C3:D3"/>
    <mergeCell ref="A1:B1"/>
    <mergeCell ref="E3:F3"/>
    <mergeCell ref="G3:H3"/>
    <mergeCell ref="G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78">
        <v>43160</v>
      </c>
      <c r="B1" s="45"/>
      <c r="C1" s="3"/>
      <c r="D1" s="5"/>
      <c r="E1" s="6"/>
      <c r="F1" s="5"/>
      <c r="G1" s="5"/>
      <c r="H1" s="5"/>
      <c r="I1" s="5"/>
      <c r="J1" s="5"/>
      <c r="K1" s="75" t="s">
        <v>2</v>
      </c>
      <c r="L1" s="45"/>
      <c r="M1" s="45"/>
      <c r="N1" s="45"/>
    </row>
    <row r="2" spans="1:14" ht="60.75" customHeight="1" x14ac:dyDescent="0.15">
      <c r="A2" s="81" t="str">
        <f>UPPER(TEXT(A1,"mmmm yyyy"))</f>
        <v>MARCH 2018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79" t="s">
        <v>10</v>
      </c>
      <c r="B3" s="80"/>
      <c r="C3" s="47" t="s">
        <v>11</v>
      </c>
      <c r="D3" s="48"/>
      <c r="E3" s="47" t="s">
        <v>12</v>
      </c>
      <c r="F3" s="48"/>
      <c r="G3" s="47" t="s">
        <v>13</v>
      </c>
      <c r="H3" s="48"/>
      <c r="I3" s="47" t="s">
        <v>14</v>
      </c>
      <c r="J3" s="48"/>
      <c r="K3" s="47" t="s">
        <v>15</v>
      </c>
      <c r="L3" s="48"/>
      <c r="M3" s="49" t="s">
        <v>16</v>
      </c>
      <c r="N3" s="50"/>
    </row>
    <row r="4" spans="1:14" ht="18" customHeight="1" x14ac:dyDescent="0.15">
      <c r="A4" s="16" t="str">
        <f>IF(WEEKDAY($A$1,1)=1,$A$1,"")</f>
        <v/>
      </c>
      <c r="B4" s="17"/>
      <c r="C4" s="20" t="str">
        <f>IF(A4="",IF(WEEKDAY($A$1,1)=2,$A$1,""),A4+1)</f>
        <v/>
      </c>
      <c r="D4" s="21"/>
      <c r="E4" s="20" t="str">
        <f>IF(C4="",IF(WEEKDAY($A$1,1)=3,$A$1,""),C4+1)</f>
        <v/>
      </c>
      <c r="F4" s="21"/>
      <c r="G4" s="20" t="str">
        <f>IF(E4="",IF(WEEKDAY($A$1,1)=4,$A$1,""),E4+1)</f>
        <v/>
      </c>
      <c r="H4" s="21"/>
      <c r="I4" s="20">
        <f>IF(G4="",IF(WEEKDAY($A$1,1)=5,$A$1,""),G4+1)</f>
        <v>43160</v>
      </c>
      <c r="J4" s="21"/>
      <c r="K4" s="20">
        <f>IF(I4="",IF(WEEKDAY($A$1,1)=6,$A$1,""),I4+1)</f>
        <v>43161</v>
      </c>
      <c r="L4" s="21"/>
      <c r="M4" s="16">
        <f>IF(K4="",IF(WEEKDAY($A$1,1)=7,$A$1,""),K4+1)</f>
        <v>43162</v>
      </c>
      <c r="N4" s="17"/>
    </row>
    <row r="5" spans="1:14" ht="13" x14ac:dyDescent="0.15">
      <c r="A5" s="53"/>
      <c r="B5" s="52"/>
      <c r="C5" s="51"/>
      <c r="D5" s="52"/>
      <c r="E5" s="51"/>
      <c r="F5" s="52"/>
      <c r="G5" s="51"/>
      <c r="H5" s="52"/>
      <c r="I5" s="131" t="s">
        <v>104</v>
      </c>
      <c r="J5" s="52"/>
      <c r="K5" s="134" t="s">
        <v>76</v>
      </c>
      <c r="L5" s="52"/>
      <c r="M5" s="53"/>
      <c r="N5" s="52"/>
    </row>
    <row r="6" spans="1:14" ht="13" x14ac:dyDescent="0.15">
      <c r="A6" s="53"/>
      <c r="B6" s="52"/>
      <c r="C6" s="51"/>
      <c r="D6" s="52"/>
      <c r="E6" s="51"/>
      <c r="F6" s="52"/>
      <c r="G6" s="51"/>
      <c r="H6" s="52"/>
      <c r="I6" s="132"/>
      <c r="J6" s="52"/>
      <c r="K6" s="126"/>
      <c r="L6" s="52"/>
      <c r="M6" s="53"/>
      <c r="N6" s="52"/>
    </row>
    <row r="7" spans="1:14" ht="13" x14ac:dyDescent="0.15">
      <c r="A7" s="53"/>
      <c r="B7" s="52"/>
      <c r="C7" s="51"/>
      <c r="D7" s="52"/>
      <c r="E7" s="51"/>
      <c r="F7" s="52"/>
      <c r="G7" s="51"/>
      <c r="H7" s="52"/>
      <c r="I7" s="89"/>
      <c r="J7" s="52"/>
      <c r="K7" s="51"/>
      <c r="L7" s="52"/>
      <c r="M7" s="53"/>
      <c r="N7" s="52"/>
    </row>
    <row r="8" spans="1:14" ht="18" customHeight="1" x14ac:dyDescent="0.15">
      <c r="A8" s="57"/>
      <c r="B8" s="55"/>
      <c r="C8" s="54"/>
      <c r="D8" s="55"/>
      <c r="E8" s="54"/>
      <c r="F8" s="55"/>
      <c r="G8" s="54"/>
      <c r="H8" s="55"/>
      <c r="I8" s="54"/>
      <c r="J8" s="55"/>
      <c r="K8" s="54"/>
      <c r="L8" s="55"/>
      <c r="M8" s="57"/>
      <c r="N8" s="55"/>
    </row>
    <row r="9" spans="1:14" ht="18" customHeight="1" x14ac:dyDescent="0.15">
      <c r="A9" s="16">
        <f>M4+1</f>
        <v>43163</v>
      </c>
      <c r="B9" s="17"/>
      <c r="C9" s="20">
        <f>A9+1</f>
        <v>43164</v>
      </c>
      <c r="D9" s="21"/>
      <c r="E9" s="20">
        <f>C9+1</f>
        <v>43165</v>
      </c>
      <c r="F9" s="21"/>
      <c r="G9" s="20">
        <f>E9+1</f>
        <v>43166</v>
      </c>
      <c r="H9" s="21"/>
      <c r="I9" s="20">
        <f>G9+1</f>
        <v>43167</v>
      </c>
      <c r="J9" s="21"/>
      <c r="K9" s="20">
        <f>I9+1</f>
        <v>43168</v>
      </c>
      <c r="L9" s="21"/>
      <c r="M9" s="16">
        <f>K9+1</f>
        <v>43169</v>
      </c>
      <c r="N9" s="17"/>
    </row>
    <row r="10" spans="1:14" ht="13" x14ac:dyDescent="0.15">
      <c r="A10" s="53"/>
      <c r="B10" s="52"/>
      <c r="C10" s="131" t="s">
        <v>62</v>
      </c>
      <c r="D10" s="52"/>
      <c r="E10" s="131" t="s">
        <v>62</v>
      </c>
      <c r="F10" s="52"/>
      <c r="G10" s="143" t="s">
        <v>108</v>
      </c>
      <c r="H10" s="52"/>
      <c r="I10" s="139" t="s">
        <v>109</v>
      </c>
      <c r="J10" s="52"/>
      <c r="K10" s="139" t="s">
        <v>110</v>
      </c>
      <c r="L10" s="52"/>
      <c r="M10" s="53"/>
      <c r="N10" s="52"/>
    </row>
    <row r="11" spans="1:14" ht="13" x14ac:dyDescent="0.15">
      <c r="A11" s="53"/>
      <c r="B11" s="52"/>
      <c r="C11" s="132"/>
      <c r="D11" s="52"/>
      <c r="E11" s="132"/>
      <c r="F11" s="52"/>
      <c r="G11" s="144"/>
      <c r="H11" s="52"/>
      <c r="I11" s="140"/>
      <c r="J11" s="52"/>
      <c r="K11" s="140"/>
      <c r="L11" s="52"/>
      <c r="M11" s="53"/>
      <c r="N11" s="52"/>
    </row>
    <row r="12" spans="1:14" ht="13" x14ac:dyDescent="0.15">
      <c r="A12" s="53"/>
      <c r="B12" s="52"/>
      <c r="C12" s="51"/>
      <c r="D12" s="52"/>
      <c r="E12" s="51"/>
      <c r="F12" s="45"/>
      <c r="G12" s="145" t="s">
        <v>111</v>
      </c>
      <c r="H12" s="52"/>
      <c r="I12" s="51"/>
      <c r="J12" s="45"/>
      <c r="K12" s="51"/>
      <c r="L12" s="45"/>
      <c r="M12" s="53"/>
      <c r="N12" s="52"/>
    </row>
    <row r="13" spans="1:14" ht="18" customHeight="1" x14ac:dyDescent="0.15">
      <c r="A13" s="57"/>
      <c r="B13" s="55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7"/>
      <c r="N13" s="55"/>
    </row>
    <row r="14" spans="1:14" ht="18" customHeight="1" x14ac:dyDescent="0.15">
      <c r="A14" s="16">
        <f>M9+1</f>
        <v>43170</v>
      </c>
      <c r="B14" s="17"/>
      <c r="C14" s="20">
        <f>A14+1</f>
        <v>43171</v>
      </c>
      <c r="D14" s="21"/>
      <c r="E14" s="20">
        <f>C14+1</f>
        <v>43172</v>
      </c>
      <c r="F14" s="21"/>
      <c r="G14" s="20">
        <f>E14+1</f>
        <v>43173</v>
      </c>
      <c r="H14" s="21"/>
      <c r="I14" s="20">
        <f>G14+1</f>
        <v>43174</v>
      </c>
      <c r="J14" s="21"/>
      <c r="K14" s="20">
        <f>I14+1</f>
        <v>43175</v>
      </c>
      <c r="L14" s="21"/>
      <c r="M14" s="16">
        <f>K14+1</f>
        <v>43176</v>
      </c>
      <c r="N14" s="17"/>
    </row>
    <row r="15" spans="1:14" ht="13" x14ac:dyDescent="0.15">
      <c r="A15" s="53"/>
      <c r="B15" s="52"/>
      <c r="C15" s="139" t="s">
        <v>110</v>
      </c>
      <c r="D15" s="52"/>
      <c r="E15" s="141" t="s">
        <v>110</v>
      </c>
      <c r="F15" s="52"/>
      <c r="G15" s="139" t="s">
        <v>115</v>
      </c>
      <c r="H15" s="52"/>
      <c r="I15" s="139" t="s">
        <v>116</v>
      </c>
      <c r="J15" s="52"/>
      <c r="K15" s="139" t="s">
        <v>117</v>
      </c>
      <c r="L15" s="52"/>
      <c r="M15" s="53"/>
      <c r="N15" s="52"/>
    </row>
    <row r="16" spans="1:14" ht="13" x14ac:dyDescent="0.15">
      <c r="A16" s="53"/>
      <c r="B16" s="52"/>
      <c r="C16" s="140"/>
      <c r="D16" s="52"/>
      <c r="E16" s="142"/>
      <c r="F16" s="52"/>
      <c r="G16" s="140"/>
      <c r="H16" s="52"/>
      <c r="I16" s="140"/>
      <c r="J16" s="52"/>
      <c r="K16" s="140"/>
      <c r="L16" s="52"/>
      <c r="M16" s="53"/>
      <c r="N16" s="52"/>
    </row>
    <row r="17" spans="1:14" ht="13" x14ac:dyDescent="0.15">
      <c r="A17" s="53"/>
      <c r="B17" s="52"/>
      <c r="C17" s="51"/>
      <c r="D17" s="52"/>
      <c r="E17" s="89"/>
      <c r="F17" s="52"/>
      <c r="G17" s="89"/>
      <c r="H17" s="52"/>
      <c r="I17" s="51"/>
      <c r="J17" s="52"/>
      <c r="K17" s="51"/>
      <c r="L17" s="52"/>
      <c r="M17" s="53"/>
      <c r="N17" s="52"/>
    </row>
    <row r="18" spans="1:14" ht="18" customHeight="1" x14ac:dyDescent="0.15">
      <c r="A18" s="57"/>
      <c r="B18" s="55"/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7"/>
      <c r="N18" s="55"/>
    </row>
    <row r="19" spans="1:14" ht="18" customHeight="1" x14ac:dyDescent="0.15">
      <c r="A19" s="16">
        <f>M14+1</f>
        <v>43177</v>
      </c>
      <c r="B19" s="17"/>
      <c r="C19" s="20">
        <f>A19+1</f>
        <v>43178</v>
      </c>
      <c r="D19" s="21"/>
      <c r="E19" s="20">
        <f>C19+1</f>
        <v>43179</v>
      </c>
      <c r="F19" s="21"/>
      <c r="G19" s="20">
        <f>E19+1</f>
        <v>43180</v>
      </c>
      <c r="H19" s="21"/>
      <c r="I19" s="20">
        <f>G19+1</f>
        <v>43181</v>
      </c>
      <c r="J19" s="21"/>
      <c r="K19" s="20">
        <f>I19+1</f>
        <v>43182</v>
      </c>
      <c r="L19" s="21"/>
      <c r="M19" s="16">
        <f>K19+1</f>
        <v>43183</v>
      </c>
      <c r="N19" s="17"/>
    </row>
    <row r="20" spans="1:14" ht="13" x14ac:dyDescent="0.15">
      <c r="A20" s="53"/>
      <c r="B20" s="52"/>
      <c r="C20" s="139" t="s">
        <v>117</v>
      </c>
      <c r="D20" s="52"/>
      <c r="E20" s="141" t="s">
        <v>122</v>
      </c>
      <c r="F20" s="52"/>
      <c r="G20" s="139" t="s">
        <v>122</v>
      </c>
      <c r="H20" s="52"/>
      <c r="I20" s="139" t="s">
        <v>123</v>
      </c>
      <c r="J20" s="52"/>
      <c r="K20" s="139" t="s">
        <v>124</v>
      </c>
      <c r="L20" s="52"/>
      <c r="M20" s="53"/>
      <c r="N20" s="52"/>
    </row>
    <row r="21" spans="1:14" ht="13" x14ac:dyDescent="0.15">
      <c r="A21" s="53"/>
      <c r="B21" s="52"/>
      <c r="C21" s="140"/>
      <c r="D21" s="52"/>
      <c r="E21" s="142"/>
      <c r="F21" s="52"/>
      <c r="G21" s="140"/>
      <c r="H21" s="52"/>
      <c r="I21" s="140"/>
      <c r="J21" s="52"/>
      <c r="K21" s="140"/>
      <c r="L21" s="52"/>
      <c r="M21" s="53"/>
      <c r="N21" s="52"/>
    </row>
    <row r="22" spans="1:14" ht="13" x14ac:dyDescent="0.15">
      <c r="A22" s="53"/>
      <c r="B22" s="52"/>
      <c r="C22" s="89"/>
      <c r="D22" s="52"/>
      <c r="E22" s="51"/>
      <c r="F22" s="52"/>
      <c r="G22" s="89"/>
      <c r="H22" s="52"/>
      <c r="I22" s="89"/>
      <c r="J22" s="52"/>
      <c r="K22" s="51"/>
      <c r="L22" s="52"/>
      <c r="M22" s="53"/>
      <c r="N22" s="52"/>
    </row>
    <row r="23" spans="1:14" ht="18" customHeight="1" x14ac:dyDescent="0.15">
      <c r="A23" s="57"/>
      <c r="B23" s="55"/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7"/>
      <c r="N23" s="55"/>
    </row>
    <row r="24" spans="1:14" ht="18" customHeight="1" x14ac:dyDescent="0.15">
      <c r="A24" s="16">
        <f>IF(M19="","",IF(MONTH(M19+1)&lt;&gt;MONTH($A$1),"",M19+1))</f>
        <v>43184</v>
      </c>
      <c r="B24" s="17"/>
      <c r="C24" s="20">
        <f>IF(A24="","",IF(MONTH(A24+1)&lt;&gt;MONTH($A$1),"",A24+1))</f>
        <v>43185</v>
      </c>
      <c r="D24" s="21"/>
      <c r="E24" s="20">
        <f>IF(C24="","",IF(MONTH(C24+1)&lt;&gt;MONTH($A$1),"",C24+1))</f>
        <v>43186</v>
      </c>
      <c r="F24" s="21"/>
      <c r="G24" s="20">
        <f>IF(E24="","",IF(MONTH(E24+1)&lt;&gt;MONTH($A$1),"",E24+1))</f>
        <v>43187</v>
      </c>
      <c r="H24" s="21"/>
      <c r="I24" s="20">
        <f>IF(G24="","",IF(MONTH(G24+1)&lt;&gt;MONTH($A$1),"",G24+1))</f>
        <v>43188</v>
      </c>
      <c r="J24" s="21"/>
      <c r="K24" s="20">
        <f>IF(I24="","",IF(MONTH(I24+1)&lt;&gt;MONTH($A$1),"",I24+1))</f>
        <v>43189</v>
      </c>
      <c r="L24" s="21"/>
      <c r="M24" s="16">
        <f>IF(K24="","",IF(MONTH(K24+1)&lt;&gt;MONTH($A$1),"",K24+1))</f>
        <v>43190</v>
      </c>
      <c r="N24" s="17"/>
    </row>
    <row r="25" spans="1:14" ht="13" x14ac:dyDescent="0.15">
      <c r="A25" s="53"/>
      <c r="B25" s="52"/>
      <c r="C25" s="141" t="s">
        <v>133</v>
      </c>
      <c r="D25" s="45"/>
      <c r="E25" s="139" t="s">
        <v>76</v>
      </c>
      <c r="F25" s="45"/>
      <c r="G25" s="139" t="s">
        <v>62</v>
      </c>
      <c r="H25" s="52"/>
      <c r="I25" s="139" t="s">
        <v>62</v>
      </c>
      <c r="J25" s="52"/>
      <c r="K25" s="59" t="s">
        <v>107</v>
      </c>
      <c r="L25" s="52"/>
      <c r="M25" s="53"/>
      <c r="N25" s="52"/>
    </row>
    <row r="26" spans="1:14" ht="13" x14ac:dyDescent="0.15">
      <c r="A26" s="53"/>
      <c r="B26" s="52"/>
      <c r="C26" s="142"/>
      <c r="D26" s="45"/>
      <c r="E26" s="140"/>
      <c r="F26" s="45"/>
      <c r="G26" s="140"/>
      <c r="H26" s="52"/>
      <c r="I26" s="140"/>
      <c r="J26" s="52"/>
      <c r="K26" s="51"/>
      <c r="L26" s="52"/>
      <c r="M26" s="53"/>
      <c r="N26" s="52"/>
    </row>
    <row r="27" spans="1:14" ht="13" x14ac:dyDescent="0.15">
      <c r="A27" s="53"/>
      <c r="B27" s="52"/>
      <c r="C27" s="89"/>
      <c r="D27" s="45"/>
      <c r="E27" s="51"/>
      <c r="F27" s="45"/>
      <c r="G27" s="51"/>
      <c r="H27" s="52"/>
      <c r="I27" s="51"/>
      <c r="J27" s="52"/>
      <c r="K27" s="51"/>
      <c r="L27" s="52"/>
      <c r="M27" s="53"/>
      <c r="N27" s="52"/>
    </row>
    <row r="28" spans="1:14" ht="18" customHeight="1" x14ac:dyDescent="0.15">
      <c r="A28" s="57"/>
      <c r="B28" s="55"/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7"/>
      <c r="N28" s="55"/>
    </row>
    <row r="29" spans="1:14" ht="18" customHeight="1" x14ac:dyDescent="0.2">
      <c r="A29" s="16" t="str">
        <f>IF(M24="","",IF(MONTH(M24+1)&lt;&gt;MONTH($A$1),"",M24+1))</f>
        <v/>
      </c>
      <c r="B29" s="17"/>
      <c r="C29" s="20" t="str">
        <f>IF(A29="","",IF(MONTH(A29+1)&lt;&gt;MONTH($A$1),"",A29+1))</f>
        <v/>
      </c>
      <c r="D29" s="21"/>
      <c r="E29" s="63" t="s">
        <v>69</v>
      </c>
      <c r="F29" s="64"/>
      <c r="G29" s="68"/>
      <c r="H29" s="64"/>
      <c r="I29" s="64"/>
      <c r="J29" s="64"/>
      <c r="K29" s="64"/>
      <c r="L29" s="64"/>
      <c r="M29" s="64"/>
      <c r="N29" s="69"/>
    </row>
    <row r="30" spans="1:14" ht="13" x14ac:dyDescent="0.15">
      <c r="A30" s="53"/>
      <c r="B30" s="52"/>
      <c r="C30" s="51"/>
      <c r="D30" s="52"/>
      <c r="E30" s="65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53"/>
      <c r="B31" s="52"/>
      <c r="C31" s="51"/>
      <c r="D31" s="52"/>
      <c r="E31" s="65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53"/>
      <c r="B32" s="52"/>
      <c r="C32" s="51"/>
      <c r="D32" s="52"/>
      <c r="E32" s="65"/>
      <c r="F32" s="45"/>
      <c r="G32" s="45"/>
      <c r="H32" s="45"/>
      <c r="I32" s="45"/>
      <c r="J32" s="45"/>
      <c r="K32" s="45"/>
      <c r="L32" s="45"/>
      <c r="M32" s="45"/>
      <c r="N32" s="52"/>
    </row>
    <row r="33" spans="1:14" ht="13" x14ac:dyDescent="0.15">
      <c r="A33" s="57"/>
      <c r="B33" s="55"/>
      <c r="C33" s="54"/>
      <c r="D33" s="55"/>
      <c r="E33" s="61" t="s">
        <v>70</v>
      </c>
      <c r="F33" s="62"/>
      <c r="G33" s="62"/>
      <c r="H33" s="62"/>
      <c r="I33" s="67" t="str">
        <f>HYPERLINK("http://www.vertex42.com/calendars/academic-calendar.html","Academic Calendar Template by Vertex42.com")</f>
        <v>Academic Calendar Template by Vertex42.com</v>
      </c>
      <c r="J33" s="62"/>
      <c r="K33" s="62"/>
      <c r="L33" s="62"/>
      <c r="M33" s="62"/>
      <c r="N33" s="55"/>
    </row>
  </sheetData>
  <mergeCells count="165">
    <mergeCell ref="G3:H3"/>
    <mergeCell ref="I3:J3"/>
    <mergeCell ref="K1:N1"/>
    <mergeCell ref="M3:N3"/>
    <mergeCell ref="K3:L3"/>
    <mergeCell ref="A2:N2"/>
    <mergeCell ref="E3:F3"/>
    <mergeCell ref="K7:L7"/>
    <mergeCell ref="K8:L8"/>
    <mergeCell ref="K5:L5"/>
    <mergeCell ref="K6:L6"/>
    <mergeCell ref="M8:N8"/>
    <mergeCell ref="M5:N5"/>
    <mergeCell ref="M7:N7"/>
    <mergeCell ref="M6:N6"/>
    <mergeCell ref="E7:F7"/>
    <mergeCell ref="E5:F5"/>
    <mergeCell ref="E6:F6"/>
    <mergeCell ref="G6:H6"/>
    <mergeCell ref="I6:J6"/>
    <mergeCell ref="I5:J5"/>
    <mergeCell ref="G5:H5"/>
    <mergeCell ref="K20:L20"/>
    <mergeCell ref="K21:L21"/>
    <mergeCell ref="K23:L23"/>
    <mergeCell ref="K22:L22"/>
    <mergeCell ref="I22:J22"/>
    <mergeCell ref="M20:N20"/>
    <mergeCell ref="M21:N21"/>
    <mergeCell ref="M23:N23"/>
    <mergeCell ref="M22:N22"/>
    <mergeCell ref="K13:L13"/>
    <mergeCell ref="M13:N13"/>
    <mergeCell ref="M11:N11"/>
    <mergeCell ref="K11:L11"/>
    <mergeCell ref="K15:L15"/>
    <mergeCell ref="M15:N15"/>
    <mergeCell ref="K18:L18"/>
    <mergeCell ref="K17:L17"/>
    <mergeCell ref="K10:L10"/>
    <mergeCell ref="K16:L16"/>
    <mergeCell ref="K12:L12"/>
    <mergeCell ref="M12:N12"/>
    <mergeCell ref="M10:N10"/>
    <mergeCell ref="M16:N16"/>
    <mergeCell ref="M18:N18"/>
    <mergeCell ref="M17:N17"/>
    <mergeCell ref="E15:F15"/>
    <mergeCell ref="E16:F16"/>
    <mergeCell ref="G13:H13"/>
    <mergeCell ref="G12:H12"/>
    <mergeCell ref="I18:J18"/>
    <mergeCell ref="I17:J17"/>
    <mergeCell ref="E12:F12"/>
    <mergeCell ref="G15:H15"/>
    <mergeCell ref="G16:H16"/>
    <mergeCell ref="I13:J13"/>
    <mergeCell ref="E13:F13"/>
    <mergeCell ref="I12:J12"/>
    <mergeCell ref="I15:J15"/>
    <mergeCell ref="I16:J16"/>
    <mergeCell ref="E10:F10"/>
    <mergeCell ref="G10:H10"/>
    <mergeCell ref="G11:H11"/>
    <mergeCell ref="E11:F11"/>
    <mergeCell ref="G7:H7"/>
    <mergeCell ref="I7:J7"/>
    <mergeCell ref="I8:J8"/>
    <mergeCell ref="E8:F8"/>
    <mergeCell ref="G8:H8"/>
    <mergeCell ref="I11:J11"/>
    <mergeCell ref="I10:J10"/>
    <mergeCell ref="E17:F17"/>
    <mergeCell ref="E18:F18"/>
    <mergeCell ref="E20:F20"/>
    <mergeCell ref="E21:F21"/>
    <mergeCell ref="E26:F26"/>
    <mergeCell ref="I26:J26"/>
    <mergeCell ref="M26:N26"/>
    <mergeCell ref="K26:L26"/>
    <mergeCell ref="M25:N25"/>
    <mergeCell ref="K25:L25"/>
    <mergeCell ref="I25:J25"/>
    <mergeCell ref="G21:H21"/>
    <mergeCell ref="G20:H20"/>
    <mergeCell ref="G18:H18"/>
    <mergeCell ref="G17:H17"/>
    <mergeCell ref="G26:H26"/>
    <mergeCell ref="G25:H25"/>
    <mergeCell ref="E22:F22"/>
    <mergeCell ref="E23:F23"/>
    <mergeCell ref="G23:H23"/>
    <mergeCell ref="I23:J23"/>
    <mergeCell ref="G22:H22"/>
    <mergeCell ref="I21:J21"/>
    <mergeCell ref="I20:J20"/>
    <mergeCell ref="A33:B33"/>
    <mergeCell ref="A32:B32"/>
    <mergeCell ref="A30:B30"/>
    <mergeCell ref="A31:B31"/>
    <mergeCell ref="A26:B26"/>
    <mergeCell ref="A25:B25"/>
    <mergeCell ref="A23:B23"/>
    <mergeCell ref="E25:F25"/>
    <mergeCell ref="C25:D25"/>
    <mergeCell ref="C23:D23"/>
    <mergeCell ref="C26:D26"/>
    <mergeCell ref="I27:J27"/>
    <mergeCell ref="K27:L27"/>
    <mergeCell ref="C27:D27"/>
    <mergeCell ref="G27:H27"/>
    <mergeCell ref="E27:F27"/>
    <mergeCell ref="A27:B27"/>
    <mergeCell ref="M27:N27"/>
    <mergeCell ref="G28:H28"/>
    <mergeCell ref="E28:F28"/>
    <mergeCell ref="A28:B28"/>
    <mergeCell ref="I28:J28"/>
    <mergeCell ref="K28:L28"/>
    <mergeCell ref="E30:N30"/>
    <mergeCell ref="E31:N31"/>
    <mergeCell ref="E32:N32"/>
    <mergeCell ref="C31:D31"/>
    <mergeCell ref="C28:D28"/>
    <mergeCell ref="M28:N28"/>
    <mergeCell ref="G29:N29"/>
    <mergeCell ref="E29:F29"/>
    <mergeCell ref="E33:H33"/>
    <mergeCell ref="C33:D33"/>
    <mergeCell ref="I33:N33"/>
    <mergeCell ref="C32:D32"/>
    <mergeCell ref="C16:D16"/>
    <mergeCell ref="A20:B20"/>
    <mergeCell ref="A15:B15"/>
    <mergeCell ref="A16:B16"/>
    <mergeCell ref="C18:D18"/>
    <mergeCell ref="C17:D17"/>
    <mergeCell ref="C20:D20"/>
    <mergeCell ref="C21:D21"/>
    <mergeCell ref="C30:D30"/>
    <mergeCell ref="C22:D22"/>
    <mergeCell ref="A3:B3"/>
    <mergeCell ref="A1:B1"/>
    <mergeCell ref="C3:D3"/>
    <mergeCell ref="A22:B22"/>
    <mergeCell ref="A21:B21"/>
    <mergeCell ref="A5:B5"/>
    <mergeCell ref="A8:B8"/>
    <mergeCell ref="A6:B6"/>
    <mergeCell ref="A7:B7"/>
    <mergeCell ref="A12:B12"/>
    <mergeCell ref="A13:B13"/>
    <mergeCell ref="A18:B18"/>
    <mergeCell ref="A17:B17"/>
    <mergeCell ref="C11:D11"/>
    <mergeCell ref="C12:D12"/>
    <mergeCell ref="C13:D13"/>
    <mergeCell ref="A10:B10"/>
    <mergeCell ref="A11:B11"/>
    <mergeCell ref="C8:D8"/>
    <mergeCell ref="C7:D7"/>
    <mergeCell ref="C5:D5"/>
    <mergeCell ref="C10:D10"/>
    <mergeCell ref="C6:D6"/>
    <mergeCell ref="C15:D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2" workbookViewId="0"/>
  </sheetViews>
  <sheetFormatPr baseColWidth="10" defaultColWidth="14.5" defaultRowHeight="12.75" customHeight="1" x14ac:dyDescent="0.15"/>
  <cols>
    <col min="1" max="1" width="4.5" customWidth="1"/>
    <col min="2" max="2" width="15.33203125" customWidth="1"/>
    <col min="3" max="3" width="4.5" customWidth="1"/>
    <col min="4" max="4" width="15.33203125" customWidth="1"/>
    <col min="5" max="5" width="4.5" customWidth="1"/>
    <col min="6" max="6" width="15.33203125" customWidth="1"/>
    <col min="7" max="7" width="4.5" customWidth="1"/>
    <col min="8" max="8" width="15.33203125" customWidth="1"/>
    <col min="9" max="9" width="4.5" customWidth="1"/>
    <col min="10" max="10" width="15.33203125" customWidth="1"/>
    <col min="11" max="11" width="4.5" customWidth="1"/>
    <col min="12" max="12" width="15.33203125" customWidth="1"/>
    <col min="13" max="13" width="4.5" customWidth="1"/>
    <col min="14" max="14" width="15.33203125" customWidth="1"/>
  </cols>
  <sheetData>
    <row r="1" spans="1:14" ht="18" hidden="1" customHeight="1" x14ac:dyDescent="0.15">
      <c r="A1" s="78">
        <v>43191</v>
      </c>
      <c r="B1" s="45"/>
      <c r="C1" s="3"/>
      <c r="D1" s="5"/>
      <c r="E1" s="6"/>
      <c r="F1" s="5"/>
      <c r="G1" s="5"/>
      <c r="H1" s="5"/>
      <c r="I1" s="5"/>
      <c r="J1" s="5"/>
      <c r="K1" s="75" t="s">
        <v>2</v>
      </c>
      <c r="L1" s="45"/>
      <c r="M1" s="45"/>
      <c r="N1" s="45"/>
    </row>
    <row r="2" spans="1:14" ht="60.75" customHeight="1" x14ac:dyDescent="0.15">
      <c r="A2" s="81" t="str">
        <f>UPPER(TEXT(A1,"mmmm yyyy"))</f>
        <v>APRIL 2018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15">
      <c r="A3" s="79" t="s">
        <v>10</v>
      </c>
      <c r="B3" s="80"/>
      <c r="C3" s="47" t="s">
        <v>11</v>
      </c>
      <c r="D3" s="48"/>
      <c r="E3" s="47" t="s">
        <v>12</v>
      </c>
      <c r="F3" s="48"/>
      <c r="G3" s="47" t="s">
        <v>13</v>
      </c>
      <c r="H3" s="48"/>
      <c r="I3" s="47" t="s">
        <v>14</v>
      </c>
      <c r="J3" s="48"/>
      <c r="K3" s="47" t="s">
        <v>15</v>
      </c>
      <c r="L3" s="48"/>
      <c r="M3" s="49" t="s">
        <v>16</v>
      </c>
      <c r="N3" s="50"/>
    </row>
    <row r="4" spans="1:14" ht="18" customHeight="1" x14ac:dyDescent="0.15">
      <c r="A4" s="16">
        <f>IF(WEEKDAY($A$1,1)=1,$A$1,"")</f>
        <v>43191</v>
      </c>
      <c r="B4" s="17"/>
      <c r="C4" s="20">
        <f>IF(A4="",IF(WEEKDAY($A$1,1)=2,$A$1,""),A4+1)</f>
        <v>43192</v>
      </c>
      <c r="D4" s="21"/>
      <c r="E4" s="20">
        <f>IF(C4="",IF(WEEKDAY($A$1,1)=3,$A$1,""),C4+1)</f>
        <v>43193</v>
      </c>
      <c r="F4" s="21"/>
      <c r="G4" s="20">
        <f>IF(E4="",IF(WEEKDAY($A$1,1)=4,$A$1,""),E4+1)</f>
        <v>43194</v>
      </c>
      <c r="H4" s="21"/>
      <c r="I4" s="20">
        <f>IF(G4="",IF(WEEKDAY($A$1,1)=5,$A$1,""),G4+1)</f>
        <v>43195</v>
      </c>
      <c r="J4" s="21"/>
      <c r="K4" s="20">
        <f>IF(I4="",IF(WEEKDAY($A$1,1)=6,$A$1,""),I4+1)</f>
        <v>43196</v>
      </c>
      <c r="L4" s="21"/>
      <c r="M4" s="16">
        <f>IF(K4="",IF(WEEKDAY($A$1,1)=7,$A$1,""),K4+1)</f>
        <v>43197</v>
      </c>
      <c r="N4" s="17"/>
    </row>
    <row r="5" spans="1:14" ht="13" x14ac:dyDescent="0.15">
      <c r="A5" s="53"/>
      <c r="B5" s="52"/>
      <c r="C5" s="59" t="s">
        <v>107</v>
      </c>
      <c r="D5" s="52"/>
      <c r="E5" s="59" t="s">
        <v>107</v>
      </c>
      <c r="F5" s="52"/>
      <c r="G5" s="59" t="s">
        <v>107</v>
      </c>
      <c r="H5" s="52"/>
      <c r="I5" s="59" t="s">
        <v>107</v>
      </c>
      <c r="J5" s="52"/>
      <c r="K5" s="59" t="s">
        <v>107</v>
      </c>
      <c r="L5" s="52"/>
      <c r="M5" s="53"/>
      <c r="N5" s="52"/>
    </row>
    <row r="6" spans="1:14" ht="13" x14ac:dyDescent="0.15">
      <c r="A6" s="53"/>
      <c r="B6" s="52"/>
      <c r="C6" s="51"/>
      <c r="D6" s="52"/>
      <c r="E6" s="51"/>
      <c r="F6" s="52"/>
      <c r="G6" s="51"/>
      <c r="H6" s="52"/>
      <c r="I6" s="51"/>
      <c r="J6" s="52"/>
      <c r="K6" s="51"/>
      <c r="L6" s="52"/>
      <c r="M6" s="53"/>
      <c r="N6" s="52"/>
    </row>
    <row r="7" spans="1:14" ht="13" x14ac:dyDescent="0.15">
      <c r="A7" s="53"/>
      <c r="B7" s="52"/>
      <c r="C7" s="51"/>
      <c r="D7" s="52"/>
      <c r="E7" s="51"/>
      <c r="F7" s="52"/>
      <c r="G7" s="51"/>
      <c r="H7" s="52"/>
      <c r="I7" s="51"/>
      <c r="J7" s="52"/>
      <c r="K7" s="51"/>
      <c r="L7" s="52"/>
      <c r="M7" s="53"/>
      <c r="N7" s="52"/>
    </row>
    <row r="8" spans="1:14" ht="18" customHeight="1" x14ac:dyDescent="0.15">
      <c r="A8" s="57"/>
      <c r="B8" s="55"/>
      <c r="C8" s="54"/>
      <c r="D8" s="55"/>
      <c r="E8" s="54"/>
      <c r="F8" s="55"/>
      <c r="G8" s="54"/>
      <c r="H8" s="55"/>
      <c r="I8" s="54"/>
      <c r="J8" s="55"/>
      <c r="K8" s="54"/>
      <c r="L8" s="55"/>
      <c r="M8" s="57"/>
      <c r="N8" s="55"/>
    </row>
    <row r="9" spans="1:14" ht="18" customHeight="1" x14ac:dyDescent="0.15">
      <c r="A9" s="16">
        <f>M4+1</f>
        <v>43198</v>
      </c>
      <c r="B9" s="17"/>
      <c r="C9" s="20">
        <f>A9+1</f>
        <v>43199</v>
      </c>
      <c r="D9" s="21"/>
      <c r="E9" s="20">
        <f>C9+1</f>
        <v>43200</v>
      </c>
      <c r="F9" s="21"/>
      <c r="G9" s="20">
        <f>E9+1</f>
        <v>43201</v>
      </c>
      <c r="H9" s="21"/>
      <c r="I9" s="20">
        <f>G9+1</f>
        <v>43202</v>
      </c>
      <c r="J9" s="21"/>
      <c r="K9" s="20">
        <f>I9+1</f>
        <v>43203</v>
      </c>
      <c r="L9" s="21"/>
      <c r="M9" s="16">
        <f>K9+1</f>
        <v>43204</v>
      </c>
      <c r="N9" s="17"/>
    </row>
    <row r="10" spans="1:14" ht="13" x14ac:dyDescent="0.15">
      <c r="A10" s="53"/>
      <c r="B10" s="52"/>
      <c r="C10" s="157" t="s">
        <v>112</v>
      </c>
      <c r="D10" s="52"/>
      <c r="E10" s="154" t="s">
        <v>113</v>
      </c>
      <c r="F10" s="52"/>
      <c r="G10" s="154" t="s">
        <v>113</v>
      </c>
      <c r="H10" s="52"/>
      <c r="I10" s="154" t="s">
        <v>113</v>
      </c>
      <c r="J10" s="52"/>
      <c r="K10" s="147" t="s">
        <v>114</v>
      </c>
      <c r="L10" s="52"/>
      <c r="M10" s="53"/>
      <c r="N10" s="52"/>
    </row>
    <row r="11" spans="1:14" ht="13" x14ac:dyDescent="0.15">
      <c r="A11" s="53"/>
      <c r="B11" s="52"/>
      <c r="C11" s="156"/>
      <c r="D11" s="45"/>
      <c r="E11" s="150"/>
      <c r="F11" s="45"/>
      <c r="G11" s="150"/>
      <c r="H11" s="45"/>
      <c r="I11" s="146"/>
      <c r="J11" s="45"/>
      <c r="K11" s="146"/>
      <c r="L11" s="52"/>
      <c r="M11" s="53"/>
      <c r="N11" s="52"/>
    </row>
    <row r="12" spans="1:14" ht="13" x14ac:dyDescent="0.15">
      <c r="A12" s="53"/>
      <c r="B12" s="52"/>
      <c r="C12" s="149" t="s">
        <v>118</v>
      </c>
      <c r="D12" s="52"/>
      <c r="E12" s="155"/>
      <c r="F12" s="45"/>
      <c r="G12" s="51"/>
      <c r="H12" s="45"/>
      <c r="I12" s="51"/>
      <c r="J12" s="45"/>
      <c r="K12" s="51"/>
      <c r="L12" s="52"/>
      <c r="M12" s="53"/>
      <c r="N12" s="52"/>
    </row>
    <row r="13" spans="1:14" ht="18" customHeight="1" x14ac:dyDescent="0.15">
      <c r="A13" s="57"/>
      <c r="B13" s="55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7"/>
      <c r="N13" s="55"/>
    </row>
    <row r="14" spans="1:14" ht="18" customHeight="1" x14ac:dyDescent="0.15">
      <c r="A14" s="16">
        <f>M9+1</f>
        <v>43205</v>
      </c>
      <c r="B14" s="17"/>
      <c r="C14" s="20">
        <f>A14+1</f>
        <v>43206</v>
      </c>
      <c r="D14" s="21"/>
      <c r="E14" s="20">
        <f>C14+1</f>
        <v>43207</v>
      </c>
      <c r="F14" s="21"/>
      <c r="G14" s="20">
        <f>E14+1</f>
        <v>43208</v>
      </c>
      <c r="H14" s="21"/>
      <c r="I14" s="20">
        <f>G14+1</f>
        <v>43209</v>
      </c>
      <c r="J14" s="21"/>
      <c r="K14" s="20">
        <f>I14+1</f>
        <v>43210</v>
      </c>
      <c r="L14" s="21"/>
      <c r="M14" s="16">
        <f>K14+1</f>
        <v>43211</v>
      </c>
      <c r="N14" s="17"/>
    </row>
    <row r="15" spans="1:14" ht="13" x14ac:dyDescent="0.15">
      <c r="A15" s="53"/>
      <c r="B15" s="52"/>
      <c r="C15" s="147" t="s">
        <v>114</v>
      </c>
      <c r="D15" s="52"/>
      <c r="E15" s="147" t="s">
        <v>119</v>
      </c>
      <c r="F15" s="52"/>
      <c r="G15" s="148" t="s">
        <v>120</v>
      </c>
      <c r="H15" s="52"/>
      <c r="I15" s="147" t="s">
        <v>121</v>
      </c>
      <c r="J15" s="52"/>
      <c r="K15" s="147" t="s">
        <v>121</v>
      </c>
      <c r="L15" s="52"/>
      <c r="M15" s="53"/>
      <c r="N15" s="52"/>
    </row>
    <row r="16" spans="1:14" ht="13" x14ac:dyDescent="0.15">
      <c r="A16" s="53"/>
      <c r="B16" s="52"/>
      <c r="C16" s="146"/>
      <c r="D16" s="52"/>
      <c r="E16" s="146"/>
      <c r="F16" s="52"/>
      <c r="G16" s="150"/>
      <c r="H16" s="52"/>
      <c r="I16" s="146"/>
      <c r="J16" s="52"/>
      <c r="K16" s="146"/>
      <c r="L16" s="52"/>
      <c r="M16" s="53"/>
      <c r="N16" s="52"/>
    </row>
    <row r="17" spans="1:14" ht="13" x14ac:dyDescent="0.15">
      <c r="A17" s="53"/>
      <c r="B17" s="52"/>
      <c r="C17" s="51"/>
      <c r="D17" s="52"/>
      <c r="E17" s="89"/>
      <c r="F17" s="52"/>
      <c r="G17" s="51"/>
      <c r="H17" s="52"/>
      <c r="I17" s="51"/>
      <c r="J17" s="52"/>
      <c r="K17" s="89"/>
      <c r="L17" s="52"/>
      <c r="M17" s="53"/>
      <c r="N17" s="52"/>
    </row>
    <row r="18" spans="1:14" ht="18" customHeight="1" x14ac:dyDescent="0.15">
      <c r="A18" s="57"/>
      <c r="B18" s="55"/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7"/>
      <c r="N18" s="55"/>
    </row>
    <row r="19" spans="1:14" ht="18" customHeight="1" x14ac:dyDescent="0.15">
      <c r="A19" s="16">
        <f>M14+1</f>
        <v>43212</v>
      </c>
      <c r="B19" s="17"/>
      <c r="C19" s="20">
        <f>A19+1</f>
        <v>43213</v>
      </c>
      <c r="D19" s="21"/>
      <c r="E19" s="20">
        <f>C19+1</f>
        <v>43214</v>
      </c>
      <c r="F19" s="21"/>
      <c r="G19" s="20">
        <f>E19+1</f>
        <v>43215</v>
      </c>
      <c r="H19" s="21"/>
      <c r="I19" s="20">
        <f>G19+1</f>
        <v>43216</v>
      </c>
      <c r="J19" s="21"/>
      <c r="K19" s="20">
        <f>I19+1</f>
        <v>43217</v>
      </c>
      <c r="L19" s="21"/>
      <c r="M19" s="16">
        <f>K19+1</f>
        <v>43218</v>
      </c>
      <c r="N19" s="17"/>
    </row>
    <row r="20" spans="1:14" ht="13" x14ac:dyDescent="0.15">
      <c r="A20" s="53"/>
      <c r="B20" s="52"/>
      <c r="C20" s="148" t="s">
        <v>128</v>
      </c>
      <c r="D20" s="52"/>
      <c r="E20" s="147" t="s">
        <v>128</v>
      </c>
      <c r="F20" s="52"/>
      <c r="G20" s="147" t="s">
        <v>76</v>
      </c>
      <c r="H20" s="52"/>
      <c r="I20" s="147" t="s">
        <v>62</v>
      </c>
      <c r="J20" s="52"/>
      <c r="K20" s="147" t="s">
        <v>62</v>
      </c>
      <c r="L20" s="52"/>
      <c r="M20" s="53"/>
      <c r="N20" s="52"/>
    </row>
    <row r="21" spans="1:14" ht="13" x14ac:dyDescent="0.15">
      <c r="A21" s="53"/>
      <c r="B21" s="52"/>
      <c r="C21" s="150"/>
      <c r="D21" s="52"/>
      <c r="E21" s="146"/>
      <c r="F21" s="52"/>
      <c r="G21" s="146"/>
      <c r="H21" s="52"/>
      <c r="I21" s="146"/>
      <c r="J21" s="52"/>
      <c r="K21" s="146"/>
      <c r="L21" s="52"/>
      <c r="M21" s="53"/>
      <c r="N21" s="52"/>
    </row>
    <row r="22" spans="1:14" ht="13" x14ac:dyDescent="0.15">
      <c r="A22" s="53"/>
      <c r="B22" s="52"/>
      <c r="C22" s="51"/>
      <c r="D22" s="52"/>
      <c r="E22" s="89"/>
      <c r="F22" s="52"/>
      <c r="G22" s="51"/>
      <c r="H22" s="52"/>
      <c r="I22" s="51"/>
      <c r="J22" s="52"/>
      <c r="K22" s="51"/>
      <c r="L22" s="52"/>
      <c r="M22" s="53"/>
      <c r="N22" s="52"/>
    </row>
    <row r="23" spans="1:14" ht="18" customHeight="1" x14ac:dyDescent="0.15">
      <c r="A23" s="57"/>
      <c r="B23" s="55"/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7"/>
      <c r="N23" s="55"/>
    </row>
    <row r="24" spans="1:14" ht="18" customHeight="1" x14ac:dyDescent="0.15">
      <c r="A24" s="16">
        <f>IF(M19="","",IF(MONTH(M19+1)&lt;&gt;MONTH($A$1),"",M19+1))</f>
        <v>43219</v>
      </c>
      <c r="B24" s="17"/>
      <c r="C24" s="20">
        <f>IF(A24="","",IF(MONTH(A24+1)&lt;&gt;MONTH($A$1),"",A24+1))</f>
        <v>43220</v>
      </c>
      <c r="D24" s="21"/>
      <c r="E24" s="20" t="str">
        <f>IF(C24="","",IF(MONTH(C24+1)&lt;&gt;MONTH($A$1),"",C24+1))</f>
        <v/>
      </c>
      <c r="F24" s="21"/>
      <c r="G24" s="20" t="str">
        <f>IF(E24="","",IF(MONTH(E24+1)&lt;&gt;MONTH($A$1),"",E24+1))</f>
        <v/>
      </c>
      <c r="H24" s="21"/>
      <c r="I24" s="20" t="str">
        <f>IF(G24="","",IF(MONTH(G24+1)&lt;&gt;MONTH($A$1),"",G24+1))</f>
        <v/>
      </c>
      <c r="J24" s="21"/>
      <c r="K24" s="20" t="str">
        <f>IF(I24="","",IF(MONTH(I24+1)&lt;&gt;MONTH($A$1),"",I24+1))</f>
        <v/>
      </c>
      <c r="L24" s="21"/>
      <c r="M24" s="16" t="str">
        <f>IF(K24="","",IF(MONTH(K24+1)&lt;&gt;MONTH($A$1),"",K24+1))</f>
        <v/>
      </c>
      <c r="N24" s="17"/>
    </row>
    <row r="25" spans="1:14" ht="13" x14ac:dyDescent="0.15">
      <c r="A25" s="53"/>
      <c r="B25" s="52"/>
      <c r="C25" s="151" t="s">
        <v>135</v>
      </c>
      <c r="D25" s="52"/>
      <c r="E25" s="51"/>
      <c r="F25" s="52"/>
      <c r="G25" s="51"/>
      <c r="H25" s="52"/>
      <c r="I25" s="51"/>
      <c r="J25" s="52"/>
      <c r="K25" s="51"/>
      <c r="L25" s="52"/>
      <c r="M25" s="53"/>
      <c r="N25" s="52"/>
    </row>
    <row r="26" spans="1:14" ht="13" x14ac:dyDescent="0.15">
      <c r="A26" s="53"/>
      <c r="B26" s="52"/>
      <c r="C26" s="152"/>
      <c r="D26" s="52"/>
      <c r="E26" s="51"/>
      <c r="F26" s="52"/>
      <c r="G26" s="51"/>
      <c r="H26" s="52"/>
      <c r="I26" s="51"/>
      <c r="J26" s="52"/>
      <c r="K26" s="51"/>
      <c r="L26" s="52"/>
      <c r="M26" s="53"/>
      <c r="N26" s="52"/>
    </row>
    <row r="27" spans="1:14" ht="13" x14ac:dyDescent="0.15">
      <c r="A27" s="53"/>
      <c r="B27" s="52"/>
      <c r="C27" s="153" t="s">
        <v>136</v>
      </c>
      <c r="D27" s="52"/>
      <c r="E27" s="51"/>
      <c r="F27" s="52"/>
      <c r="G27" s="51"/>
      <c r="H27" s="52"/>
      <c r="I27" s="51"/>
      <c r="J27" s="52"/>
      <c r="K27" s="51"/>
      <c r="L27" s="52"/>
      <c r="M27" s="53"/>
      <c r="N27" s="52"/>
    </row>
    <row r="28" spans="1:14" ht="18" customHeight="1" x14ac:dyDescent="0.15">
      <c r="A28" s="57"/>
      <c r="B28" s="55"/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7"/>
      <c r="N28" s="55"/>
    </row>
    <row r="29" spans="1:14" ht="18" customHeight="1" x14ac:dyDescent="0.2">
      <c r="A29" s="16" t="str">
        <f>IF(M24="","",IF(MONTH(M24+1)&lt;&gt;MONTH($A$1),"",M24+1))</f>
        <v/>
      </c>
      <c r="B29" s="17"/>
      <c r="C29" s="20" t="str">
        <f>IF(A29="","",IF(MONTH(A29+1)&lt;&gt;MONTH($A$1),"",A29+1))</f>
        <v/>
      </c>
      <c r="D29" s="21"/>
      <c r="E29" s="63" t="s">
        <v>69</v>
      </c>
      <c r="F29" s="64"/>
      <c r="G29" s="68"/>
      <c r="H29" s="64"/>
      <c r="I29" s="64"/>
      <c r="J29" s="64"/>
      <c r="K29" s="64"/>
      <c r="L29" s="64"/>
      <c r="M29" s="64"/>
      <c r="N29" s="69"/>
    </row>
    <row r="30" spans="1:14" ht="13" x14ac:dyDescent="0.15">
      <c r="A30" s="53"/>
      <c r="B30" s="52"/>
      <c r="C30" s="51"/>
      <c r="D30" s="52"/>
      <c r="E30" s="65"/>
      <c r="F30" s="45"/>
      <c r="G30" s="45"/>
      <c r="H30" s="45"/>
      <c r="I30" s="45"/>
      <c r="J30" s="45"/>
      <c r="K30" s="45"/>
      <c r="L30" s="45"/>
      <c r="M30" s="45"/>
      <c r="N30" s="52"/>
    </row>
    <row r="31" spans="1:14" ht="13" x14ac:dyDescent="0.15">
      <c r="A31" s="53"/>
      <c r="B31" s="52"/>
      <c r="C31" s="51"/>
      <c r="D31" s="52"/>
      <c r="E31" s="65"/>
      <c r="F31" s="45"/>
      <c r="G31" s="45"/>
      <c r="H31" s="45"/>
      <c r="I31" s="45"/>
      <c r="J31" s="45"/>
      <c r="K31" s="45"/>
      <c r="L31" s="45"/>
      <c r="M31" s="45"/>
      <c r="N31" s="52"/>
    </row>
    <row r="32" spans="1:14" ht="13" x14ac:dyDescent="0.15">
      <c r="A32" s="53"/>
      <c r="B32" s="52"/>
      <c r="C32" s="51"/>
      <c r="D32" s="52"/>
      <c r="E32" s="65"/>
      <c r="F32" s="45"/>
      <c r="G32" s="45"/>
      <c r="H32" s="45"/>
      <c r="I32" s="45"/>
      <c r="J32" s="45"/>
      <c r="K32" s="45"/>
      <c r="L32" s="45"/>
      <c r="M32" s="45"/>
      <c r="N32" s="52"/>
    </row>
    <row r="33" spans="1:14" ht="13" x14ac:dyDescent="0.15">
      <c r="A33" s="57"/>
      <c r="B33" s="55"/>
      <c r="C33" s="54"/>
      <c r="D33" s="55"/>
      <c r="E33" s="61" t="s">
        <v>70</v>
      </c>
      <c r="F33" s="62"/>
      <c r="G33" s="62"/>
      <c r="H33" s="62"/>
      <c r="I33" s="67" t="str">
        <f>HYPERLINK("http://www.vertex42.com/calendars/academic-calendar.html","Academic Calendar Template by Vertex42.com")</f>
        <v>Academic Calendar Template by Vertex42.com</v>
      </c>
      <c r="J33" s="62"/>
      <c r="K33" s="62"/>
      <c r="L33" s="62"/>
      <c r="M33" s="62"/>
      <c r="N33" s="55"/>
    </row>
  </sheetData>
  <mergeCells count="165">
    <mergeCell ref="M22:N22"/>
    <mergeCell ref="M23:N23"/>
    <mergeCell ref="K22:L22"/>
    <mergeCell ref="K23:L23"/>
    <mergeCell ref="M17:N17"/>
    <mergeCell ref="M18:N18"/>
    <mergeCell ref="E5:F5"/>
    <mergeCell ref="A5:B5"/>
    <mergeCell ref="C5:D5"/>
    <mergeCell ref="A3:B3"/>
    <mergeCell ref="A1:B1"/>
    <mergeCell ref="C3:D3"/>
    <mergeCell ref="E3:F3"/>
    <mergeCell ref="A2:N2"/>
    <mergeCell ref="I3:J3"/>
    <mergeCell ref="M5:N5"/>
    <mergeCell ref="K5:L5"/>
    <mergeCell ref="K3:L3"/>
    <mergeCell ref="M3:N3"/>
    <mergeCell ref="K1:N1"/>
    <mergeCell ref="G3:H3"/>
    <mergeCell ref="A31:B31"/>
    <mergeCell ref="A32:B32"/>
    <mergeCell ref="A33:B33"/>
    <mergeCell ref="A21:B21"/>
    <mergeCell ref="A20:B20"/>
    <mergeCell ref="A25:B25"/>
    <mergeCell ref="A23:B23"/>
    <mergeCell ref="A22:B22"/>
    <mergeCell ref="K26:L26"/>
    <mergeCell ref="G26:H26"/>
    <mergeCell ref="I26:J26"/>
    <mergeCell ref="E20:F20"/>
    <mergeCell ref="E21:F21"/>
    <mergeCell ref="G21:H21"/>
    <mergeCell ref="G20:H20"/>
    <mergeCell ref="K27:L27"/>
    <mergeCell ref="I27:J27"/>
    <mergeCell ref="K25:L25"/>
    <mergeCell ref="G25:H25"/>
    <mergeCell ref="I25:J25"/>
    <mergeCell ref="G23:H23"/>
    <mergeCell ref="E23:F23"/>
    <mergeCell ref="E27:F27"/>
    <mergeCell ref="E26:F26"/>
    <mergeCell ref="E8:F8"/>
    <mergeCell ref="E10:F10"/>
    <mergeCell ref="E6:F6"/>
    <mergeCell ref="E7:F7"/>
    <mergeCell ref="E12:F12"/>
    <mergeCell ref="G10:H10"/>
    <mergeCell ref="A30:B30"/>
    <mergeCell ref="A28:B28"/>
    <mergeCell ref="A27:B27"/>
    <mergeCell ref="A26:B26"/>
    <mergeCell ref="A11:B11"/>
    <mergeCell ref="A10:B10"/>
    <mergeCell ref="C11:D11"/>
    <mergeCell ref="C8:D8"/>
    <mergeCell ref="A8:B8"/>
    <mergeCell ref="C7:D7"/>
    <mergeCell ref="A7:B7"/>
    <mergeCell ref="A6:B6"/>
    <mergeCell ref="C6:D6"/>
    <mergeCell ref="C10:D10"/>
    <mergeCell ref="I10:J10"/>
    <mergeCell ref="I18:J18"/>
    <mergeCell ref="G18:H18"/>
    <mergeCell ref="I6:J6"/>
    <mergeCell ref="G6:H6"/>
    <mergeCell ref="G7:H7"/>
    <mergeCell ref="G5:H5"/>
    <mergeCell ref="I5:J5"/>
    <mergeCell ref="G17:H17"/>
    <mergeCell ref="G8:H8"/>
    <mergeCell ref="E32:N32"/>
    <mergeCell ref="E33:H33"/>
    <mergeCell ref="I33:N33"/>
    <mergeCell ref="C32:D32"/>
    <mergeCell ref="C33:D33"/>
    <mergeCell ref="C30:D30"/>
    <mergeCell ref="C28:D28"/>
    <mergeCell ref="E30:N30"/>
    <mergeCell ref="E31:N31"/>
    <mergeCell ref="E29:F29"/>
    <mergeCell ref="C31:D31"/>
    <mergeCell ref="K28:L28"/>
    <mergeCell ref="I28:J28"/>
    <mergeCell ref="G29:N29"/>
    <mergeCell ref="C22:D22"/>
    <mergeCell ref="K6:L6"/>
    <mergeCell ref="K7:L7"/>
    <mergeCell ref="K8:L8"/>
    <mergeCell ref="M8:N8"/>
    <mergeCell ref="M7:N7"/>
    <mergeCell ref="M6:N6"/>
    <mergeCell ref="M13:N13"/>
    <mergeCell ref="K13:L13"/>
    <mergeCell ref="M10:N10"/>
    <mergeCell ref="K10:L10"/>
    <mergeCell ref="M16:N16"/>
    <mergeCell ref="K16:L16"/>
    <mergeCell ref="I16:J16"/>
    <mergeCell ref="E16:F16"/>
    <mergeCell ref="G16:H16"/>
    <mergeCell ref="I17:J17"/>
    <mergeCell ref="I7:J7"/>
    <mergeCell ref="I8:J8"/>
    <mergeCell ref="I12:J12"/>
    <mergeCell ref="I13:J13"/>
    <mergeCell ref="E11:F11"/>
    <mergeCell ref="G11:H11"/>
    <mergeCell ref="I11:J11"/>
    <mergeCell ref="M27:N27"/>
    <mergeCell ref="M28:N28"/>
    <mergeCell ref="M26:N26"/>
    <mergeCell ref="M25:N25"/>
    <mergeCell ref="G28:H28"/>
    <mergeCell ref="G27:H27"/>
    <mergeCell ref="C25:D25"/>
    <mergeCell ref="C23:D23"/>
    <mergeCell ref="C26:D26"/>
    <mergeCell ref="C27:D27"/>
    <mergeCell ref="M15:N15"/>
    <mergeCell ref="M12:N12"/>
    <mergeCell ref="M11:N11"/>
    <mergeCell ref="A12:B12"/>
    <mergeCell ref="C12:D12"/>
    <mergeCell ref="K12:L12"/>
    <mergeCell ref="K11:L11"/>
    <mergeCell ref="M20:N20"/>
    <mergeCell ref="M21:N21"/>
    <mergeCell ref="C21:D21"/>
    <mergeCell ref="C20:D20"/>
    <mergeCell ref="E13:F13"/>
    <mergeCell ref="E17:F17"/>
    <mergeCell ref="E18:F18"/>
    <mergeCell ref="K18:L18"/>
    <mergeCell ref="K17:L17"/>
    <mergeCell ref="K15:L15"/>
    <mergeCell ref="E15:F15"/>
    <mergeCell ref="G15:H15"/>
    <mergeCell ref="I15:J15"/>
    <mergeCell ref="G13:H13"/>
    <mergeCell ref="G12:H12"/>
    <mergeCell ref="A17:B17"/>
    <mergeCell ref="A18:B18"/>
    <mergeCell ref="C16:D16"/>
    <mergeCell ref="C17:D17"/>
    <mergeCell ref="A16:B16"/>
    <mergeCell ref="C18:D18"/>
    <mergeCell ref="C15:D15"/>
    <mergeCell ref="A15:B15"/>
    <mergeCell ref="A13:B13"/>
    <mergeCell ref="C13:D13"/>
    <mergeCell ref="I21:J21"/>
    <mergeCell ref="I23:J23"/>
    <mergeCell ref="E28:F28"/>
    <mergeCell ref="I20:J20"/>
    <mergeCell ref="K21:L21"/>
    <mergeCell ref="K20:L20"/>
    <mergeCell ref="G22:H22"/>
    <mergeCell ref="E22:F22"/>
    <mergeCell ref="E25:F25"/>
    <mergeCell ref="I22:J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SY 17-18 Overview</vt:lpstr>
      <vt:lpstr>Sep17</vt:lpstr>
      <vt:lpstr>Oct17</vt:lpstr>
      <vt:lpstr>Nov17</vt:lpstr>
      <vt:lpstr>Dec17</vt:lpstr>
      <vt:lpstr>Jan18</vt:lpstr>
      <vt:lpstr>Feb18</vt:lpstr>
      <vt:lpstr>Mar18</vt:lpstr>
      <vt:lpstr>Apr18</vt:lpstr>
      <vt:lpstr>May18</vt:lpstr>
      <vt:lpstr>Jun18</vt:lpstr>
      <vt:lpstr>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2017-10-10T17:59:39Z</dcterms:created>
  <dcterms:modified xsi:type="dcterms:W3CDTF">2017-10-10T17:59:39Z</dcterms:modified>
</cp:coreProperties>
</file>